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ktop\CONG KHAI NO CONG\"/>
    </mc:Choice>
  </mc:AlternateContent>
  <bookViews>
    <workbookView xWindow="0" yWindow="0" windowWidth="28800" windowHeight="12030"/>
  </bookViews>
  <sheets>
    <sheet name="PL II" sheetId="1" r:id="rId1"/>
  </sheets>
  <externalReferences>
    <externalReference r:id="rId2"/>
  </externalReferences>
  <definedNames>
    <definedName name="_xlnm.Print_Area" localSheetId="0">'PL II'!$A$1:$H$16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B16" i="1"/>
  <c r="H13" i="1"/>
  <c r="C11" i="1"/>
  <c r="H12" i="1"/>
  <c r="G12" i="1"/>
  <c r="B12" i="1"/>
  <c r="F11" i="1"/>
  <c r="E11" i="1"/>
  <c r="D11" i="1"/>
  <c r="H10" i="1"/>
  <c r="H9" i="1" s="1"/>
  <c r="G10" i="1"/>
  <c r="G9" i="1" s="1"/>
  <c r="E9" i="1"/>
  <c r="D9" i="1"/>
  <c r="C9" i="1"/>
  <c r="F8" i="1"/>
  <c r="E8" i="1"/>
  <c r="G11" i="1" l="1"/>
  <c r="G8" i="1" s="1"/>
  <c r="D8" i="1"/>
  <c r="C8" i="1"/>
  <c r="H11" i="1"/>
  <c r="H8" i="1" s="1"/>
</calcChain>
</file>

<file path=xl/sharedStrings.xml><?xml version="1.0" encoding="utf-8"?>
<sst xmlns="http://schemas.openxmlformats.org/spreadsheetml/2006/main" count="26" uniqueCount="26">
  <si>
    <t>Kèm theo Báo cáo số          /BC-STC ngày      tháng       năm 2020 của Sở Tài chính)</t>
  </si>
  <si>
    <t>Đơn vị: Triệu đồng</t>
  </si>
  <si>
    <t>TT</t>
  </si>
  <si>
    <t>Nội dung</t>
  </si>
  <si>
    <t>Dư nợ đầu kỳ 
(ngày 01 tháng 01)</t>
  </si>
  <si>
    <t>Vay trong kỳ</t>
  </si>
  <si>
    <t>Trả nợ trong năm</t>
  </si>
  <si>
    <t>Gốc</t>
  </si>
  <si>
    <t>Lãi/phí</t>
  </si>
  <si>
    <t>Tổng</t>
  </si>
  <si>
    <t>a</t>
  </si>
  <si>
    <t>b</t>
  </si>
  <si>
    <t>6=1+2-3</t>
  </si>
  <si>
    <t>TỔNG SỐ</t>
  </si>
  <si>
    <t>I</t>
  </si>
  <si>
    <t>Vay các tổ chức tài chính, tín dụng</t>
  </si>
  <si>
    <t>Vay Ngân hàng Phát triển Việt Nam</t>
  </si>
  <si>
    <t>II</t>
  </si>
  <si>
    <t>Vay lại vốn vay nước ngoài</t>
  </si>
  <si>
    <t>Dự án sửa chữa và nâng cao an toàn đập (W8)</t>
  </si>
  <si>
    <t>Dự án "Chương trình phát triển các đô thị loại II (các đô thị xanh) - Tiểu dự án tại Hà Giang</t>
  </si>
  <si>
    <t>Dự án Hạ tầng cơ bản cho phát triển toàn diện các tỉnh Đông Bắc</t>
  </si>
  <si>
    <t>Người lập</t>
  </si>
  <si>
    <t>Lãnh đạo Ban quản lý dự án</t>
  </si>
  <si>
    <t xml:space="preserve">Dư nợ cuối kỳ
(Ngày 31 tháng 12) </t>
  </si>
  <si>
    <t>BÁO CÁO TÌNH HÌNH VAY VÀ TRẢ NỢ CỦA CHÍNH QUYỀN ĐỊA PHƯƠNG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</si>
</sst>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_(* #,##0.00_);_(* \(#,##0.00\);_(* &quot;-&quot;??_);_(@_)"/>
    <numFmt numFmtId="166" formatCode="#,##0.000"/>
  </numFmts>
  <fonts count="13" x14ac:knownFonts="1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2"/>
    </font>
    <font>
      <sz val="12"/>
      <name val=".VnArial Narrow"/>
      <family val="2"/>
    </font>
    <font>
      <b/>
      <sz val="14"/>
      <name val="Times New Roman"/>
      <family val="1"/>
    </font>
    <font>
      <i/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0" fillId="0" borderId="0"/>
  </cellStyleXfs>
  <cellXfs count="4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/>
    <xf numFmtId="0" fontId="8" fillId="0" borderId="0" xfId="0" applyFont="1" applyFill="1"/>
    <xf numFmtId="164" fontId="2" fillId="0" borderId="3" xfId="1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/>
    <xf numFmtId="0" fontId="2" fillId="0" borderId="5" xfId="0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3" fontId="2" fillId="0" borderId="6" xfId="1" applyNumberFormat="1" applyFont="1" applyFill="1" applyBorder="1" applyAlignment="1">
      <alignment horizontal="right" vertical="center"/>
    </xf>
    <xf numFmtId="166" fontId="2" fillId="0" borderId="6" xfId="1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3" fontId="3" fillId="0" borderId="6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3" fontId="3" fillId="0" borderId="7" xfId="1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justify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164" fontId="3" fillId="0" borderId="8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5" fillId="0" borderId="0" xfId="2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/>
    <xf numFmtId="164" fontId="2" fillId="0" borderId="3" xfId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5.%20Du%20toan\9.%20N&#259;m%202019\DT%202020%20di%20BO\Du%20toan%202020%20v&#224;%20giai%20&#273;oan%202021-2023%20gui%20BTC%20(Hi&#7873;n%2024.7.2019)\Bieu%2001-02%20du%20toan%20nam%202020%20%20(theo%20TT%203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so 01"/>
      <sheetName val="Bieu so 02"/>
      <sheetName val="Bieu so 04"/>
    </sheetNames>
    <sheetDataSet>
      <sheetData sheetId="0">
        <row r="9">
          <cell r="B9" t="str">
            <v>Dự án xây dựng cầu dân sinh và quản lý tài sản đường địa phương (LRAMP)</v>
          </cell>
        </row>
        <row r="12">
          <cell r="B12" t="str">
            <v>Chương trình giảm nghèo dựa trên phát triển hàng hóa (CPRP) tỉnh Hà Giang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zoomScaleSheetLayoutView="100" workbookViewId="0">
      <selection activeCell="A4" sqref="A4"/>
    </sheetView>
  </sheetViews>
  <sheetFormatPr defaultRowHeight="15.75" x14ac:dyDescent="0.25"/>
  <cols>
    <col min="1" max="1" width="5.5703125" style="2" customWidth="1"/>
    <col min="2" max="2" width="48.28515625" style="4" customWidth="1"/>
    <col min="3" max="3" width="18.42578125" style="2" customWidth="1"/>
    <col min="4" max="4" width="13" style="2" customWidth="1"/>
    <col min="5" max="5" width="12.5703125" style="2" customWidth="1"/>
    <col min="6" max="6" width="12.140625" style="2" customWidth="1"/>
    <col min="7" max="7" width="12.28515625" style="2" customWidth="1"/>
    <col min="8" max="8" width="18.28515625" style="2" customWidth="1"/>
    <col min="9" max="16384" width="9.140625" style="2"/>
  </cols>
  <sheetData>
    <row r="1" spans="1:8" ht="18" customHeight="1" x14ac:dyDescent="0.25">
      <c r="A1" s="39"/>
      <c r="B1" s="39"/>
      <c r="C1" s="1"/>
      <c r="D1" s="1"/>
      <c r="E1" s="1"/>
      <c r="F1" s="1"/>
      <c r="G1" s="39"/>
      <c r="H1" s="39"/>
    </row>
    <row r="2" spans="1:8" s="3" customFormat="1" ht="18" customHeight="1" x14ac:dyDescent="0.3">
      <c r="A2" s="40" t="s">
        <v>25</v>
      </c>
      <c r="B2" s="40"/>
      <c r="C2" s="40"/>
      <c r="D2" s="40"/>
      <c r="E2" s="40"/>
      <c r="F2" s="40"/>
      <c r="G2" s="40"/>
      <c r="H2" s="40"/>
    </row>
    <row r="3" spans="1:8" s="3" customFormat="1" ht="23.25" hidden="1" customHeight="1" x14ac:dyDescent="0.3">
      <c r="A3" s="41" t="s">
        <v>0</v>
      </c>
      <c r="B3" s="41"/>
      <c r="C3" s="41"/>
      <c r="D3" s="41"/>
      <c r="E3" s="41"/>
      <c r="F3" s="41"/>
      <c r="G3" s="41"/>
      <c r="H3" s="41"/>
    </row>
    <row r="4" spans="1:8" x14ac:dyDescent="0.25">
      <c r="E4" s="5"/>
      <c r="G4" s="42" t="s">
        <v>1</v>
      </c>
      <c r="H4" s="42"/>
    </row>
    <row r="5" spans="1:8" s="6" customFormat="1" ht="19.5" customHeight="1" x14ac:dyDescent="0.2">
      <c r="A5" s="43" t="s">
        <v>2</v>
      </c>
      <c r="B5" s="45" t="s">
        <v>3</v>
      </c>
      <c r="C5" s="37" t="s">
        <v>4</v>
      </c>
      <c r="D5" s="37" t="s">
        <v>5</v>
      </c>
      <c r="E5" s="37" t="s">
        <v>6</v>
      </c>
      <c r="F5" s="37"/>
      <c r="G5" s="37"/>
      <c r="H5" s="37" t="s">
        <v>24</v>
      </c>
    </row>
    <row r="6" spans="1:8" s="6" customFormat="1" ht="37.5" customHeight="1" x14ac:dyDescent="0.2">
      <c r="A6" s="44"/>
      <c r="B6" s="45"/>
      <c r="C6" s="37"/>
      <c r="D6" s="37"/>
      <c r="E6" s="7" t="s">
        <v>7</v>
      </c>
      <c r="F6" s="7" t="s">
        <v>8</v>
      </c>
      <c r="G6" s="7" t="s">
        <v>9</v>
      </c>
      <c r="H6" s="37"/>
    </row>
    <row r="7" spans="1:8" s="10" customFormat="1" ht="19.5" customHeight="1" x14ac:dyDescent="0.2">
      <c r="A7" s="8" t="s">
        <v>10</v>
      </c>
      <c r="B7" s="8" t="s">
        <v>11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 t="s">
        <v>12</v>
      </c>
    </row>
    <row r="8" spans="1:8" ht="39" customHeight="1" x14ac:dyDescent="0.25">
      <c r="A8" s="11"/>
      <c r="B8" s="12" t="s">
        <v>13</v>
      </c>
      <c r="C8" s="13">
        <f t="shared" ref="C8:H8" si="0">C9+C11</f>
        <v>197654</v>
      </c>
      <c r="D8" s="13">
        <f t="shared" si="0"/>
        <v>14324</v>
      </c>
      <c r="E8" s="13">
        <f t="shared" si="0"/>
        <v>90000</v>
      </c>
      <c r="F8" s="13">
        <f t="shared" si="0"/>
        <v>332</v>
      </c>
      <c r="G8" s="13">
        <f t="shared" si="0"/>
        <v>90261</v>
      </c>
      <c r="H8" s="13">
        <f t="shared" si="0"/>
        <v>121978</v>
      </c>
    </row>
    <row r="9" spans="1:8" s="18" customFormat="1" ht="36" customHeight="1" x14ac:dyDescent="0.25">
      <c r="A9" s="14" t="s">
        <v>14</v>
      </c>
      <c r="B9" s="15" t="s">
        <v>15</v>
      </c>
      <c r="C9" s="16">
        <f>C10</f>
        <v>180000</v>
      </c>
      <c r="D9" s="16">
        <f>D10</f>
        <v>0</v>
      </c>
      <c r="E9" s="16">
        <f>E10</f>
        <v>90000</v>
      </c>
      <c r="F9" s="17"/>
      <c r="G9" s="16">
        <f>G10</f>
        <v>90000</v>
      </c>
      <c r="H9" s="16">
        <f>H10</f>
        <v>90000</v>
      </c>
    </row>
    <row r="10" spans="1:8" ht="33" customHeight="1" x14ac:dyDescent="0.25">
      <c r="A10" s="19">
        <v>1</v>
      </c>
      <c r="B10" s="20" t="s">
        <v>16</v>
      </c>
      <c r="C10" s="21">
        <v>180000</v>
      </c>
      <c r="D10" s="21"/>
      <c r="E10" s="21">
        <v>90000</v>
      </c>
      <c r="F10" s="22"/>
      <c r="G10" s="21">
        <f>E10+F10</f>
        <v>90000</v>
      </c>
      <c r="H10" s="21">
        <f>C10+D10-E10</f>
        <v>90000</v>
      </c>
    </row>
    <row r="11" spans="1:8" s="18" customFormat="1" ht="40.5" customHeight="1" x14ac:dyDescent="0.25">
      <c r="A11" s="14" t="s">
        <v>17</v>
      </c>
      <c r="B11" s="23" t="s">
        <v>18</v>
      </c>
      <c r="C11" s="16">
        <f t="shared" ref="C11:H11" si="1">SUM(C12:C16)</f>
        <v>17654</v>
      </c>
      <c r="D11" s="16">
        <f t="shared" si="1"/>
        <v>14324</v>
      </c>
      <c r="E11" s="16">
        <f t="shared" si="1"/>
        <v>0</v>
      </c>
      <c r="F11" s="16">
        <f t="shared" si="1"/>
        <v>332</v>
      </c>
      <c r="G11" s="16">
        <f t="shared" si="1"/>
        <v>261</v>
      </c>
      <c r="H11" s="16">
        <f t="shared" si="1"/>
        <v>31978</v>
      </c>
    </row>
    <row r="12" spans="1:8" ht="47.25" customHeight="1" x14ac:dyDescent="0.25">
      <c r="A12" s="19">
        <v>1</v>
      </c>
      <c r="B12" s="24" t="str">
        <f>'[1]Bieu so 01'!B9</f>
        <v>Dự án xây dựng cầu dân sinh và quản lý tài sản đường địa phương (LRAMP)</v>
      </c>
      <c r="C12" s="21">
        <v>3714</v>
      </c>
      <c r="D12" s="25">
        <v>8043</v>
      </c>
      <c r="E12" s="25">
        <v>0</v>
      </c>
      <c r="F12" s="25">
        <v>154</v>
      </c>
      <c r="G12" s="25">
        <f>E12+F12</f>
        <v>154</v>
      </c>
      <c r="H12" s="25">
        <f>C12+D12-E12</f>
        <v>11757</v>
      </c>
    </row>
    <row r="13" spans="1:8" ht="39" customHeight="1" x14ac:dyDescent="0.25">
      <c r="A13" s="26">
        <v>3</v>
      </c>
      <c r="B13" s="27" t="s">
        <v>19</v>
      </c>
      <c r="C13" s="25">
        <v>4142</v>
      </c>
      <c r="D13" s="25">
        <v>3064</v>
      </c>
      <c r="E13" s="25">
        <v>0</v>
      </c>
      <c r="F13" s="25">
        <v>71</v>
      </c>
      <c r="G13" s="25">
        <v>0</v>
      </c>
      <c r="H13" s="25">
        <f>C13+D13-E13</f>
        <v>7206</v>
      </c>
    </row>
    <row r="14" spans="1:8" ht="39" hidden="1" customHeight="1" x14ac:dyDescent="0.25">
      <c r="A14" s="26">
        <v>4</v>
      </c>
      <c r="B14" s="27" t="s">
        <v>20</v>
      </c>
      <c r="C14" s="25"/>
      <c r="D14" s="25"/>
      <c r="E14" s="25"/>
      <c r="F14" s="25"/>
      <c r="G14" s="25"/>
      <c r="H14" s="25"/>
    </row>
    <row r="15" spans="1:8" ht="39" hidden="1" customHeight="1" x14ac:dyDescent="0.25">
      <c r="A15" s="26">
        <v>5</v>
      </c>
      <c r="B15" s="27" t="s">
        <v>21</v>
      </c>
      <c r="C15" s="25"/>
      <c r="D15" s="25"/>
      <c r="E15" s="25"/>
      <c r="F15" s="25"/>
      <c r="G15" s="25"/>
      <c r="H15" s="25"/>
    </row>
    <row r="16" spans="1:8" ht="39" customHeight="1" x14ac:dyDescent="0.25">
      <c r="A16" s="28">
        <v>4</v>
      </c>
      <c r="B16" s="29" t="str">
        <f>'[1]Bieu so 01'!B12</f>
        <v>Chương trình giảm nghèo dựa trên phát triển hàng hóa (CPRP) tỉnh Hà Giang</v>
      </c>
      <c r="C16" s="30">
        <v>9798</v>
      </c>
      <c r="D16" s="30">
        <v>3217</v>
      </c>
      <c r="E16" s="30">
        <v>0</v>
      </c>
      <c r="F16" s="30">
        <v>107</v>
      </c>
      <c r="G16" s="30">
        <f>E16+F16</f>
        <v>107</v>
      </c>
      <c r="H16" s="30">
        <f>C16+D16</f>
        <v>13015</v>
      </c>
    </row>
    <row r="17" spans="2:8" s="31" customFormat="1" ht="18.75" x14ac:dyDescent="0.25">
      <c r="B17" s="32"/>
      <c r="C17" s="33"/>
      <c r="D17" s="33"/>
      <c r="E17" s="33"/>
      <c r="F17" s="33"/>
      <c r="G17" s="33"/>
      <c r="H17" s="33"/>
    </row>
    <row r="18" spans="2:8" s="31" customFormat="1" ht="18.75" x14ac:dyDescent="0.25">
      <c r="B18" s="32"/>
      <c r="C18" s="33"/>
      <c r="D18" s="33"/>
      <c r="E18" s="33"/>
      <c r="F18" s="33"/>
      <c r="G18" s="33"/>
      <c r="H18" s="33"/>
    </row>
    <row r="19" spans="2:8" s="31" customFormat="1" ht="18.75" x14ac:dyDescent="0.25">
      <c r="B19" s="32"/>
      <c r="C19" s="33"/>
      <c r="D19" s="33"/>
      <c r="E19" s="33"/>
      <c r="F19" s="33"/>
      <c r="G19" s="33"/>
      <c r="H19" s="33"/>
    </row>
    <row r="20" spans="2:8" s="31" customFormat="1" ht="18.75" x14ac:dyDescent="0.25">
      <c r="B20" s="32"/>
      <c r="C20" s="33"/>
      <c r="D20" s="33"/>
      <c r="E20" s="33"/>
      <c r="F20" s="33"/>
      <c r="G20" s="33"/>
      <c r="H20" s="33"/>
    </row>
    <row r="21" spans="2:8" s="31" customFormat="1" ht="18.75" x14ac:dyDescent="0.25">
      <c r="B21" s="32"/>
      <c r="C21" s="33"/>
      <c r="D21" s="33"/>
      <c r="E21" s="33"/>
      <c r="F21" s="33"/>
      <c r="G21" s="33"/>
      <c r="H21" s="33"/>
    </row>
    <row r="22" spans="2:8" s="31" customFormat="1" ht="18.75" x14ac:dyDescent="0.25">
      <c r="B22" s="32"/>
      <c r="C22" s="33"/>
      <c r="D22" s="33"/>
      <c r="E22" s="33"/>
      <c r="F22" s="33"/>
      <c r="G22" s="33"/>
      <c r="H22" s="33"/>
    </row>
    <row r="23" spans="2:8" s="31" customFormat="1" ht="18.75" x14ac:dyDescent="0.25">
      <c r="B23" s="32"/>
      <c r="C23" s="33"/>
      <c r="D23" s="33"/>
      <c r="E23" s="33"/>
      <c r="F23" s="33"/>
      <c r="G23" s="33"/>
      <c r="H23" s="33"/>
    </row>
    <row r="24" spans="2:8" s="31" customFormat="1" ht="18.75" x14ac:dyDescent="0.25">
      <c r="B24" s="32"/>
      <c r="C24" s="33"/>
      <c r="D24" s="33"/>
      <c r="E24" s="33"/>
      <c r="F24" s="33"/>
      <c r="G24" s="33"/>
      <c r="H24" s="33"/>
    </row>
    <row r="25" spans="2:8" s="31" customFormat="1" ht="18.75" x14ac:dyDescent="0.25">
      <c r="B25" s="32"/>
      <c r="C25" s="33"/>
      <c r="D25" s="33"/>
      <c r="E25" s="33"/>
      <c r="F25" s="33"/>
      <c r="G25" s="33"/>
      <c r="H25" s="33"/>
    </row>
    <row r="26" spans="2:8" s="31" customFormat="1" ht="18.75" x14ac:dyDescent="0.25">
      <c r="B26" s="32"/>
      <c r="C26" s="33"/>
      <c r="D26" s="33"/>
      <c r="E26" s="33"/>
      <c r="F26" s="33"/>
      <c r="G26" s="33"/>
      <c r="H26" s="33"/>
    </row>
    <row r="27" spans="2:8" s="31" customFormat="1" ht="18.75" x14ac:dyDescent="0.25">
      <c r="B27" s="34" t="s">
        <v>22</v>
      </c>
      <c r="C27" s="35"/>
      <c r="D27" s="35"/>
      <c r="E27" s="38" t="s">
        <v>23</v>
      </c>
      <c r="F27" s="38"/>
      <c r="G27" s="38"/>
      <c r="H27" s="38"/>
    </row>
    <row r="29" spans="2:8" x14ac:dyDescent="0.25">
      <c r="B29" s="36"/>
    </row>
  </sheetData>
  <mergeCells count="12">
    <mergeCell ref="H5:H6"/>
    <mergeCell ref="E27:H27"/>
    <mergeCell ref="A1:B1"/>
    <mergeCell ref="G1:H1"/>
    <mergeCell ref="A2:H2"/>
    <mergeCell ref="A3:H3"/>
    <mergeCell ref="G4:H4"/>
    <mergeCell ref="A5:A6"/>
    <mergeCell ref="B5:B6"/>
    <mergeCell ref="C5:C6"/>
    <mergeCell ref="D5:D6"/>
    <mergeCell ref="E5:G5"/>
  </mergeCells>
  <printOptions horizontalCentered="1"/>
  <pageMargins left="0.53" right="0.26" top="0.70866141732283472" bottom="0.55118110236220474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II</vt:lpstr>
      <vt:lpstr>'PL 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 Vu Thu An</dc:creator>
  <cp:lastModifiedBy>STC Vu Thu An</cp:lastModifiedBy>
  <dcterms:created xsi:type="dcterms:W3CDTF">2023-08-15T02:03:08Z</dcterms:created>
  <dcterms:modified xsi:type="dcterms:W3CDTF">2023-08-17T01:09:28Z</dcterms:modified>
</cp:coreProperties>
</file>