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43" sheetId="1" r:id="rId1"/>
    <sheet name="DT chi" sheetId="2" state="hidden" r:id="rId2"/>
    <sheet name="Bội chi, PA vay" sheetId="3" state="hidden" r:id="rId3"/>
  </sheets>
  <definedNames>
    <definedName name="_xlnm.Print_Titles" localSheetId="2">'Bội chi, PA vay'!$5:$8</definedName>
    <definedName name="_xlnm.Print_Titles" localSheetId="1">'DT chi'!$5:$7</definedName>
  </definedNames>
  <calcPr fullCalcOnLoad="1"/>
</workbook>
</file>

<file path=xl/comments2.xml><?xml version="1.0" encoding="utf-8"?>
<comments xmlns="http://schemas.openxmlformats.org/spreadsheetml/2006/main">
  <authors>
    <author>STC Phan Diem Bich</author>
  </authors>
  <commentList>
    <comment ref="D12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tiền trả nợ vay 60 tỷ đồng</t>
        </r>
      </text>
    </comment>
  </commentList>
</comments>
</file>

<file path=xl/sharedStrings.xml><?xml version="1.0" encoding="utf-8"?>
<sst xmlns="http://schemas.openxmlformats.org/spreadsheetml/2006/main" count="211" uniqueCount="163">
  <si>
    <t>A</t>
  </si>
  <si>
    <t>B</t>
  </si>
  <si>
    <t>C</t>
  </si>
  <si>
    <t>I</t>
  </si>
  <si>
    <t>II</t>
  </si>
  <si>
    <t>III</t>
  </si>
  <si>
    <t>IV</t>
  </si>
  <si>
    <t>V</t>
  </si>
  <si>
    <t>STT</t>
  </si>
  <si>
    <t>Đơn vị tính: Triệu đồng</t>
  </si>
  <si>
    <t>D</t>
  </si>
  <si>
    <t>TỔNG CHI NSĐP</t>
  </si>
  <si>
    <t>Chi trả nợ lãi các khoản do chính quyền địa phương vay</t>
  </si>
  <si>
    <t>Dự phòng ngân sách</t>
  </si>
  <si>
    <t>Chi các chương trình mục tiêu, nhiệm vụ</t>
  </si>
  <si>
    <t>E</t>
  </si>
  <si>
    <t>Vay để trả nợ gốc</t>
  </si>
  <si>
    <t>Đơn vị: Triệu đồng</t>
  </si>
  <si>
    <t>Nội dung</t>
  </si>
  <si>
    <t>-</t>
  </si>
  <si>
    <t>3=2-1</t>
  </si>
  <si>
    <t>CHI CÂN ĐỐI NSĐP</t>
  </si>
  <si>
    <t>Chi đầu tư từ nguồn thu tiền sử dụng đất</t>
  </si>
  <si>
    <t>Chi đầu tư từ nguồn thu xổ số kiến thiết</t>
  </si>
  <si>
    <t>Chi thường xuyên</t>
  </si>
  <si>
    <t>Trong đó:</t>
  </si>
  <si>
    <t>VI</t>
  </si>
  <si>
    <t>CHI CÁC CHƯƠNG TRÌNH MỤC TIÊU</t>
  </si>
  <si>
    <t>Chi các chương trình mục tiêu quốc gia</t>
  </si>
  <si>
    <t>a</t>
  </si>
  <si>
    <t>Vốn trong nước</t>
  </si>
  <si>
    <t>b</t>
  </si>
  <si>
    <t xml:space="preserve">So sánh </t>
  </si>
  <si>
    <t>HẠN MỨC DƯ NỢ VAY TỐI ĐA CỦA NSĐP THEO QUY ĐỊNH</t>
  </si>
  <si>
    <t>KẾ HOẠCH VAY, TRẢ NỢ GỐC</t>
  </si>
  <si>
    <t>Tổng dư nợ đầu năm</t>
  </si>
  <si>
    <t>Tỷ lệ mức dư nợ đầu kỳ so với mức dư nợ vay tối đa của ngân sách địa phương (%)</t>
  </si>
  <si>
    <t>Trái phiếu chính quyền địa phương</t>
  </si>
  <si>
    <t>Vay lại từ nguồn Chính phủ vay ngoài nước</t>
  </si>
  <si>
    <t>Vay trong nước khác</t>
  </si>
  <si>
    <t xml:space="preserve">Trả nợ gốc vay trong năm </t>
  </si>
  <si>
    <t>Theo nguồn vốn vay</t>
  </si>
  <si>
    <t>Theo nguồn trả nợ</t>
  </si>
  <si>
    <t xml:space="preserve"> Từ nguồn vay để trả nợ gốc</t>
  </si>
  <si>
    <t xml:space="preserve"> Bội thu NSĐP</t>
  </si>
  <si>
    <t xml:space="preserve"> Tăng thu, tiết kiệm chi</t>
  </si>
  <si>
    <t xml:space="preserve"> Kết dư ngân sách cấp tỉnh</t>
  </si>
  <si>
    <t>Tổng mức vay trong năm</t>
  </si>
  <si>
    <t>Theo mục đích vay</t>
  </si>
  <si>
    <t>Theo nguồn vay</t>
  </si>
  <si>
    <t>Vốn trong nước khác</t>
  </si>
  <si>
    <t>Tổng dư nợ cuối năm</t>
  </si>
  <si>
    <t>Tỷ lệ mức dư nợ cuối kỳ so với mức dư nợ vay tối đa của ngân sách địa phương (%)</t>
  </si>
  <si>
    <t>G</t>
  </si>
  <si>
    <t>TRẢ NỢ LÃI, PHÍ</t>
  </si>
  <si>
    <t xml:space="preserve">Chi đầu tư phát triển </t>
  </si>
  <si>
    <t>CTMTQG xây dựng Nông thôn mới</t>
  </si>
  <si>
    <t>CTMTQG giảm nghèo bền vững</t>
  </si>
  <si>
    <t>Vốn đầu tư</t>
  </si>
  <si>
    <t>Kinh phí sự nghiệp</t>
  </si>
  <si>
    <t>Chi bổ sung quỹ dự trữ tài chính</t>
  </si>
  <si>
    <t xml:space="preserve"> - Vốn chuẩn bị động viên</t>
  </si>
  <si>
    <t xml:space="preserve"> - Đề án kinh tế xã hội vùng dân tộc rất ít người</t>
  </si>
  <si>
    <t xml:space="preserve"> - Thực hiện miễn giảm học phí và hỗ trợ chi phí học tập theo Nghị định 86/2015/NĐ-CP</t>
  </si>
  <si>
    <t xml:space="preserve"> - Hỗ trợ học bổng, phương tiện học tập cho người khuyết tật TTLT 42/2013/BGDĐT-BTC</t>
  </si>
  <si>
    <t xml:space="preserve"> - Chính sách nội trú đối với học sinh, sinh viên học cao đẳng, trung cấp theo Quyết định số 53/2015/QĐ-TTg </t>
  </si>
  <si>
    <t xml:space="preserve"> - Kinh phí đào tạo cán bộ quân sự cấp xã theo Quyết định số 799/QĐ-TTg</t>
  </si>
  <si>
    <t xml:space="preserve"> - Kinh phí đóng và hỗ trợ đóng BHYT cho các đối tượng</t>
  </si>
  <si>
    <t xml:space="preserve"> - Hỗ trợ tiền điện cho hộ nghèo, hộ CSXH theo QĐ 28/QĐ-TTg và QĐ 60/QĐ-TTg của TTCP</t>
  </si>
  <si>
    <t xml:space="preserve"> - Chính sách đối với người có uy tín trong đồng bào dân tộc thiểu số </t>
  </si>
  <si>
    <t>b1</t>
  </si>
  <si>
    <t>Các chương trình mục tiêu</t>
  </si>
  <si>
    <t>Thực hiện các chế độ, chính sách</t>
  </si>
  <si>
    <t xml:space="preserve"> - KP thực hiện nhiệm vụ đảm bảo trật tự ATGT</t>
  </si>
  <si>
    <t xml:space="preserve"> - Hỗ trợ chi phí học tập cho sinh viên dân tộc thiểu số thuộc hộ nghèo, cận nghèo theo Quyêt định số 66/2013/QĐ-TTg</t>
  </si>
  <si>
    <t xml:space="preserve"> - Chính sách ưu tiên đối với học sinh mẫu giáo học sinh dân tộc rất ít người theo Nghị định số 57/2017/NĐ-CP</t>
  </si>
  <si>
    <t xml:space="preserve">Vốn nước ngoài </t>
  </si>
  <si>
    <t xml:space="preserve"> - CTMT phát triển hệ thống trợ giúp xã hội</t>
  </si>
  <si>
    <t xml:space="preserve"> - CTMT GD nghề nghiệp - việc làm và ATLĐ</t>
  </si>
  <si>
    <t xml:space="preserve"> - CTMT Y tế - dân số</t>
  </si>
  <si>
    <t xml:space="preserve"> - CTMT phát triển văn hóa</t>
  </si>
  <si>
    <t xml:space="preserve"> - CTMT đảm bảo trật tự ATGT, phòng cháy chữa cháy, phòng chống tội phạm và ma túy</t>
  </si>
  <si>
    <t xml:space="preserve"> - CTMT phát triển lâm nghiệp bền vững</t>
  </si>
  <si>
    <t xml:space="preserve"> - CTMT tái cơ cấu kinh tế NN và phòng chống giảm nhẹ thiên tai, ổn định đời sống dân cư</t>
  </si>
  <si>
    <t>BỘI THU NSĐP</t>
  </si>
  <si>
    <t>Chi đầu tư XDCB vốn trong nước</t>
  </si>
  <si>
    <t>Vay để bù đắp bội chi (vay lại Chính phủ thực hiện các dự án ODA)</t>
  </si>
  <si>
    <t>Vốn khác (tín dụng ưu đãi)</t>
  </si>
  <si>
    <t xml:space="preserve"> - Hỗ trợ Hội Nhà báo</t>
  </si>
  <si>
    <t xml:space="preserve"> - Chương trình 30a</t>
  </si>
  <si>
    <t xml:space="preserve"> - Chương trình 135</t>
  </si>
  <si>
    <t>Dự toán năm 2019</t>
  </si>
  <si>
    <t xml:space="preserve"> + Trả nợ theo cam kết năm 2019</t>
  </si>
  <si>
    <t xml:space="preserve"> - Hỗ trợ học sinh và trường phổ thông ở xã, thôn ĐBKK theo Nghị định số 116/2016/NĐ-CP</t>
  </si>
  <si>
    <t>CTMT ứng phó với biến đổi khí hậu và tăng trưởng xanh</t>
  </si>
  <si>
    <t>CTMT công nghệ thông tin</t>
  </si>
  <si>
    <t>Vốn đầu tư theo các CTMT</t>
  </si>
  <si>
    <t xml:space="preserve"> - DA hoàn thiện, hiện đại hóa hồ sơ, bản đồ địa giới hành chính và xây dựng cơ sở dữ liệu địa giới hành chính</t>
  </si>
  <si>
    <t xml:space="preserve">Chi đầu tư từ nguồn giao tăng nhiệm vụ thu </t>
  </si>
  <si>
    <t>Chi giáo dục - đào tạo và dạy nghề</t>
  </si>
  <si>
    <t xml:space="preserve">Chi khoa học và công nghệ </t>
  </si>
  <si>
    <t>Chi sự nghiệp môi trường</t>
  </si>
  <si>
    <t xml:space="preserve"> - Hỗ trợ Hội VHNT</t>
  </si>
  <si>
    <t xml:space="preserve">THU NSĐP </t>
  </si>
  <si>
    <t xml:space="preserve"> + Thu hồi số đã tạm ứng để trả nợ năm trước</t>
  </si>
  <si>
    <t>Dự toán năm 2020</t>
  </si>
  <si>
    <t>Ước thực hiện năm 2019</t>
  </si>
  <si>
    <t>DỰ TOÁN CHI NGÂN SÁCH ĐỊA PHƯƠNG THEO CƠ CẤU CHI NĂM 2020</t>
  </si>
  <si>
    <t>CHI TỪ NGUỒN THU VIỆN TRỢ, HUY ĐỘNG, ĐÓNG GÓP</t>
  </si>
  <si>
    <t xml:space="preserve"> - Hỗ trợ bồi dưỡng cán bộ, công chức Hội Liên hiệp các cấp và Chi hội trưởng Phụ nữ</t>
  </si>
  <si>
    <t xml:space="preserve"> - Kinh phí hỗ trợ an ninh quốc phòng</t>
  </si>
  <si>
    <t xml:space="preserve"> - Học bổng học sinh dân tộc nội trú</t>
  </si>
  <si>
    <t xml:space="preserve"> - Thực hiện chính sách trợ giúp đối với đối tượng BTXH</t>
  </si>
  <si>
    <t>BỘI CHI VÀ PHƯƠNG ÁN VAY - TRẢ NỢ NSĐP NĂM 2020</t>
  </si>
  <si>
    <t>Vay lại từ nguồn Chính phủ vay ngoài nước (Chương trình giảm nghèo dựa trên phát triển hàng hóa (CPRP) tỉnh Hà Giang - nguồn trả nợ gốc do DA tự đảm bảo từ nguồn vốn vay thu hồi theo Hiệp định)</t>
  </si>
  <si>
    <t>Vốn khác (tín dụng ưu đãi) - nguồn trả nợ do NSNN đảm bảo</t>
  </si>
  <si>
    <t xml:space="preserve"> -</t>
  </si>
  <si>
    <t>CHI NSĐP</t>
  </si>
  <si>
    <t>DA tự đảm bảo nguồn kinh phí trả nợ từ nguồn vốn vay thu hồi theo Hiệp định</t>
  </si>
  <si>
    <t xml:space="preserve"> - CTMT GD vùng núi, vùng DTTS, vùng khó khăn</t>
  </si>
  <si>
    <t xml:space="preserve"> - Hỗ trợ KP sản phẩm, dịch vụ công ích thủy lợi</t>
  </si>
  <si>
    <t xml:space="preserve"> - Hỗ trợ để đảm bảo mặt bằng dự toán chi NSĐP (thực hiện chính sách trợ giúp đối tượng BTXH)</t>
  </si>
  <si>
    <t>Biểu số 03</t>
  </si>
  <si>
    <t>Biểu số 04</t>
  </si>
  <si>
    <t>Chi đầu tư từ nguồn vay NSĐP (vay lại Chính phủ thực hiện các dự án ODA)</t>
  </si>
  <si>
    <t xml:space="preserve"> - Hỗ trợ tổ chức, đơn vị sử dụng lao động là người dân tộc thiểu số</t>
  </si>
  <si>
    <t>Chi tạo nguồn, điều chỉnh tiền lương (70% số giao tăng nhiệm vụ thu)</t>
  </si>
  <si>
    <t xml:space="preserve"> - Hỗ trợ thực hiện một số Đề án, Dự án khoa học và công nghệ</t>
  </si>
  <si>
    <t xml:space="preserve"> - Hỗ trợ thực hiện Đề án giảm thiểu tình trạng tảo hộ và hôn nhân cận huyết trong đồng bào dân tộc thiểu số theo QĐ 498/QĐ-TTg</t>
  </si>
  <si>
    <t xml:space="preserve"> - Chính sách trợ giúp pháp lý </t>
  </si>
  <si>
    <t xml:space="preserve"> - Kinh phí quản lý, bảo trì đường bộ cho các quỹ bảo trì đường bộ địa phương</t>
  </si>
  <si>
    <t xml:space="preserve"> - Thực hiện Quyết định 2085/QĐ-TTg ngày 31/10/2016 về Chính sách đặc thù hỗ trợ phát triển KT-XH vùng dân tộc thiểu số và miền núi giai đoạn 2017 - 2020</t>
  </si>
  <si>
    <t xml:space="preserve"> - Thực hiện Quyết định 2086/QĐ-TTg ngày 31/10/2016  phê duyêt Đề án hỗ trợ phát triển kinh tế - xã hội các dân tộc thiểu số rất ít người giai đoạn 2016 - 2025</t>
  </si>
  <si>
    <t xml:space="preserve"> - Hỗ trợ kinh phí ăn trưa đối với trẻ em mẫu giáo và chính sách đối với giáo viên mầm non</t>
  </si>
  <si>
    <t xml:space="preserve">  - Đề án tăng cường công tác quản lý khai thác gỗ rừng tự nhiên giai đoạn 2014 - 2020 theo Quyết định 2242/QĐ-TTg</t>
  </si>
  <si>
    <t>(Kèm theo Nghị quyết số 26/NQ-HĐND ngày 11/12/2019 của HĐND tỉnh Hà Giang)</t>
  </si>
  <si>
    <t>a1</t>
  </si>
  <si>
    <t>Vốn vay</t>
  </si>
  <si>
    <t xml:space="preserve"> - Dự án Giáo dục và Đào tạo nguồn nhân lực y tế phục vụ cải cách hệ thống y tế</t>
  </si>
  <si>
    <t xml:space="preserve"> - Dự án An ninh y tế khu vực tiểu vùng Mê Kông mở rộng</t>
  </si>
  <si>
    <t xml:space="preserve"> - Chương trình mở rộng quy mô vệ sinh nước sạch nông thôn theo phương thức dựa trên kết quả</t>
  </si>
  <si>
    <t>a2</t>
  </si>
  <si>
    <t xml:space="preserve"> - Chương trình giảm nghèo dựa trên phát triển hàng hóa (CPRP) tỉnh Hà Giang</t>
  </si>
  <si>
    <t>Vốn viện trợ: Chương trình phát triển các đô thị loại II (các đô thị xanh)</t>
  </si>
  <si>
    <t>UBND TỈNH HÀ GIANG</t>
  </si>
  <si>
    <t>Tên đơn vị</t>
  </si>
  <si>
    <t>TỔNG SỐ</t>
  </si>
  <si>
    <t>Huyện Đồng Văn</t>
  </si>
  <si>
    <t>Huyện Yên Minh</t>
  </si>
  <si>
    <t>Huyện Quản Bạ</t>
  </si>
  <si>
    <t>Huyện Bắc Mê</t>
  </si>
  <si>
    <t>Thành phố Hà Giang</t>
  </si>
  <si>
    <t>Huyện Vị Xuyên</t>
  </si>
  <si>
    <t>Huyện Bắc Quang</t>
  </si>
  <si>
    <t>Huyện Quang Bình</t>
  </si>
  <si>
    <t>Huyện Hoàng Su Phì</t>
  </si>
  <si>
    <t>Huyện Xín Mần</t>
  </si>
  <si>
    <t xml:space="preserve">DỰ TOÁN BỔ SUNG CÓ MỤC TIÊU TỪ NGÂN SÁCH CẤP TỈNH </t>
  </si>
  <si>
    <t>CHO NGÂN SÁCH TỪNG HUYỆN NĂM 2021</t>
  </si>
  <si>
    <t>Bổ sung vốn sự nghiệp thực hiện các chế độ, chính sách, nhiệm vụ năm 2021</t>
  </si>
  <si>
    <t>Huyện Mèo Vạc</t>
  </si>
  <si>
    <t>(Dự toán trình Hội đồng nhân dân tỉnh Hà Giang)</t>
  </si>
  <si>
    <t>Biểu số 43/CK-NSNN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</si>
</sst>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\-#,##0;&quot;&quot;;_-@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0%"/>
    <numFmt numFmtId="176" formatCode="00.000"/>
    <numFmt numFmtId="177" formatCode="&quot;￥&quot;#,##0;&quot;￥&quot;\-#,##0"/>
    <numFmt numFmtId="178" formatCode="#,##0\ &quot;DM&quot;;\-#,##0\ &quot;DM&quot;"/>
    <numFmt numFmtId="179" formatCode="#.##0.00"/>
    <numFmt numFmtId="180" formatCode="#,##0.0"/>
    <numFmt numFmtId="181" formatCode="#.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###,###"/>
    <numFmt numFmtId="191" formatCode="00#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"/>
    <numFmt numFmtId="199" formatCode="0.0"/>
  </numFmts>
  <fonts count="60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.5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4" fillId="27" borderId="10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15" xfId="0" applyFont="1" applyFill="1" applyBorder="1" applyAlignment="1">
      <alignment horizontal="center" vertical="center"/>
    </xf>
    <xf numFmtId="0" fontId="14" fillId="0" borderId="13" xfId="60" applyNumberFormat="1" applyFont="1" applyFill="1" applyBorder="1" applyAlignment="1">
      <alignment vertical="center" wrapText="1"/>
      <protection/>
    </xf>
    <xf numFmtId="3" fontId="14" fillId="0" borderId="13" xfId="0" applyNumberFormat="1" applyFont="1" applyBorder="1" applyAlignment="1">
      <alignment horizontal="right" vertical="center" wrapText="1"/>
    </xf>
    <xf numFmtId="0" fontId="16" fillId="0" borderId="15" xfId="0" applyFont="1" applyBorder="1" applyAlignment="1" quotePrefix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20" fillId="0" borderId="13" xfId="60" applyNumberFormat="1" applyFont="1" applyFill="1" applyBorder="1" applyAlignment="1">
      <alignment horizontal="right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3" fontId="14" fillId="0" borderId="13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9" fontId="14" fillId="0" borderId="13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 quotePrefix="1">
      <alignment horizontal="center" vertical="center" wrapText="1"/>
    </xf>
    <xf numFmtId="3" fontId="14" fillId="33" borderId="1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20" fillId="0" borderId="13" xfId="60" applyNumberFormat="1" applyFont="1" applyFill="1" applyBorder="1" applyAlignment="1">
      <alignment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58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left" vertical="center" wrapText="1"/>
    </xf>
    <xf numFmtId="3" fontId="14" fillId="34" borderId="13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Continuous"/>
    </xf>
    <xf numFmtId="0" fontId="12" fillId="0" borderId="0" xfId="61" applyFont="1" applyFill="1" applyAlignment="1">
      <alignment vertical="center"/>
      <protection/>
    </xf>
    <xf numFmtId="0" fontId="12" fillId="0" borderId="0" xfId="61" applyNumberFormat="1" applyFont="1" applyFill="1" applyAlignment="1">
      <alignment horizontal="right" vertical="center"/>
      <protection/>
    </xf>
    <xf numFmtId="0" fontId="14" fillId="0" borderId="0" xfId="0" applyFont="1" applyAlignment="1">
      <alignment horizontal="right"/>
    </xf>
    <xf numFmtId="0" fontId="14" fillId="0" borderId="14" xfId="0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Khoi tinh - khoan" xfId="60"/>
    <cellStyle name="Normal_pl6Bieu so 0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Book1" xfId="79"/>
    <cellStyle name="千分位[0]_Book1" xfId="80"/>
    <cellStyle name="千分位_Book1" xfId="81"/>
    <cellStyle name="貨幣 [0]_Book1" xfId="82"/>
    <cellStyle name="貨幣_Book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2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0.421875" style="1" customWidth="1"/>
    <col min="2" max="2" width="45.421875" style="1" customWidth="1"/>
    <col min="3" max="3" width="31.57421875" style="64" customWidth="1"/>
    <col min="4" max="16384" width="9.140625" style="1" customWidth="1"/>
  </cols>
  <sheetData>
    <row r="1" spans="1:3" ht="16.5">
      <c r="A1" s="62" t="s">
        <v>144</v>
      </c>
      <c r="B1" s="61"/>
      <c r="C1" s="63" t="s">
        <v>162</v>
      </c>
    </row>
    <row r="2" spans="1:3" ht="18.75" customHeight="1">
      <c r="A2" s="71" t="s">
        <v>157</v>
      </c>
      <c r="B2" s="71"/>
      <c r="C2" s="71"/>
    </row>
    <row r="3" spans="1:3" ht="17.25" customHeight="1">
      <c r="A3" s="71" t="s">
        <v>158</v>
      </c>
      <c r="B3" s="71"/>
      <c r="C3" s="71"/>
    </row>
    <row r="4" spans="1:3" ht="21.75" customHeight="1">
      <c r="A4" s="74" t="s">
        <v>161</v>
      </c>
      <c r="B4" s="74"/>
      <c r="C4" s="74"/>
    </row>
    <row r="5" spans="1:3" ht="23.25" customHeight="1">
      <c r="A5" s="12"/>
      <c r="B5" s="12"/>
      <c r="C5" s="67" t="s">
        <v>9</v>
      </c>
    </row>
    <row r="6" spans="1:3" ht="21" customHeight="1">
      <c r="A6" s="68" t="s">
        <v>8</v>
      </c>
      <c r="B6" s="68" t="s">
        <v>145</v>
      </c>
      <c r="C6" s="68" t="s">
        <v>159</v>
      </c>
    </row>
    <row r="7" spans="1:3" ht="16.5" customHeight="1">
      <c r="A7" s="69"/>
      <c r="B7" s="69"/>
      <c r="C7" s="69"/>
    </row>
    <row r="8" spans="1:3" ht="16.5">
      <c r="A8" s="69"/>
      <c r="B8" s="69"/>
      <c r="C8" s="69"/>
    </row>
    <row r="9" spans="1:3" ht="33" customHeight="1">
      <c r="A9" s="70"/>
      <c r="B9" s="70"/>
      <c r="C9" s="70"/>
    </row>
    <row r="10" spans="1:3" s="66" customFormat="1" ht="19.5" customHeight="1">
      <c r="A10" s="7">
        <v>1</v>
      </c>
      <c r="B10" s="7">
        <v>2</v>
      </c>
      <c r="C10" s="7">
        <v>3</v>
      </c>
    </row>
    <row r="11" spans="1:3" ht="26.25" customHeight="1">
      <c r="A11" s="2"/>
      <c r="B11" s="2" t="s">
        <v>146</v>
      </c>
      <c r="C11" s="18">
        <v>324195.83196332003</v>
      </c>
    </row>
    <row r="12" spans="1:3" ht="26.25" customHeight="1">
      <c r="A12" s="3">
        <v>1</v>
      </c>
      <c r="B12" s="4" t="s">
        <v>160</v>
      </c>
      <c r="C12" s="15">
        <v>43442.923730400005</v>
      </c>
    </row>
    <row r="13" spans="1:3" ht="26.25" customHeight="1">
      <c r="A13" s="3">
        <v>2</v>
      </c>
      <c r="B13" s="4" t="s">
        <v>147</v>
      </c>
      <c r="C13" s="15">
        <v>45313.163751559994</v>
      </c>
    </row>
    <row r="14" spans="1:3" ht="26.25" customHeight="1">
      <c r="A14" s="3">
        <v>3</v>
      </c>
      <c r="B14" s="4" t="s">
        <v>148</v>
      </c>
      <c r="C14" s="15">
        <v>44196.947165440004</v>
      </c>
    </row>
    <row r="15" spans="1:3" ht="26.25" customHeight="1">
      <c r="A15" s="3">
        <v>4</v>
      </c>
      <c r="B15" s="4" t="s">
        <v>149</v>
      </c>
      <c r="C15" s="15">
        <v>26496.654491400004</v>
      </c>
    </row>
    <row r="16" spans="1:3" ht="26.25" customHeight="1">
      <c r="A16" s="3">
        <v>5</v>
      </c>
      <c r="B16" s="4" t="s">
        <v>150</v>
      </c>
      <c r="C16" s="15">
        <v>23223.557083159998</v>
      </c>
    </row>
    <row r="17" spans="1:3" ht="26.25" customHeight="1">
      <c r="A17" s="3">
        <v>6</v>
      </c>
      <c r="B17" s="4" t="s">
        <v>151</v>
      </c>
      <c r="C17" s="15">
        <v>3439.10970996</v>
      </c>
    </row>
    <row r="18" spans="1:3" ht="26.25" customHeight="1">
      <c r="A18" s="3">
        <v>7</v>
      </c>
      <c r="B18" s="4" t="s">
        <v>152</v>
      </c>
      <c r="C18" s="15">
        <v>31687.368639160002</v>
      </c>
    </row>
    <row r="19" spans="1:3" ht="26.25" customHeight="1">
      <c r="A19" s="3">
        <v>8</v>
      </c>
      <c r="B19" s="4" t="s">
        <v>153</v>
      </c>
      <c r="C19" s="15">
        <v>19725.416332880002</v>
      </c>
    </row>
    <row r="20" spans="1:3" ht="26.25" customHeight="1">
      <c r="A20" s="3">
        <v>9</v>
      </c>
      <c r="B20" s="4" t="s">
        <v>154</v>
      </c>
      <c r="C20" s="15">
        <v>27315.21679816</v>
      </c>
    </row>
    <row r="21" spans="1:3" ht="26.25" customHeight="1">
      <c r="A21" s="3">
        <v>10</v>
      </c>
      <c r="B21" s="4" t="s">
        <v>155</v>
      </c>
      <c r="C21" s="15">
        <v>30744.615998560002</v>
      </c>
    </row>
    <row r="22" spans="1:3" ht="26.25" customHeight="1">
      <c r="A22" s="3">
        <v>11</v>
      </c>
      <c r="B22" s="4" t="s">
        <v>156</v>
      </c>
      <c r="C22" s="15">
        <v>28610.85826264</v>
      </c>
    </row>
    <row r="23" spans="1:3" ht="7.5" customHeight="1">
      <c r="A23" s="5"/>
      <c r="B23" s="5"/>
      <c r="C23" s="65"/>
    </row>
  </sheetData>
  <sheetProtection/>
  <mergeCells count="6">
    <mergeCell ref="C6:C9"/>
    <mergeCell ref="A2:C2"/>
    <mergeCell ref="A3:C3"/>
    <mergeCell ref="A6:A9"/>
    <mergeCell ref="B6:B9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100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22" customWidth="1"/>
    <col min="2" max="2" width="48.421875" style="22" customWidth="1"/>
    <col min="3" max="3" width="14.00390625" style="22" customWidth="1"/>
    <col min="4" max="4" width="13.00390625" style="22" customWidth="1"/>
    <col min="5" max="16384" width="9.140625" style="22" customWidth="1"/>
  </cols>
  <sheetData>
    <row r="1" spans="1:4" ht="16.5">
      <c r="A1" s="39"/>
      <c r="B1" s="39"/>
      <c r="C1" s="40"/>
      <c r="D1" s="60" t="s">
        <v>122</v>
      </c>
    </row>
    <row r="2" spans="1:4" ht="20.25" customHeight="1">
      <c r="A2" s="76" t="s">
        <v>107</v>
      </c>
      <c r="B2" s="76"/>
      <c r="C2" s="76"/>
      <c r="D2" s="76"/>
    </row>
    <row r="3" spans="1:4" ht="16.5">
      <c r="A3" s="77" t="s">
        <v>135</v>
      </c>
      <c r="B3" s="77"/>
      <c r="C3" s="77"/>
      <c r="D3" s="77"/>
    </row>
    <row r="4" spans="1:4" ht="16.5">
      <c r="A4" s="41"/>
      <c r="B4" s="41"/>
      <c r="C4" s="78" t="s">
        <v>17</v>
      </c>
      <c r="D4" s="78"/>
    </row>
    <row r="5" spans="1:4" ht="22.5" customHeight="1">
      <c r="A5" s="75" t="s">
        <v>8</v>
      </c>
      <c r="B5" s="75" t="s">
        <v>18</v>
      </c>
      <c r="C5" s="73" t="s">
        <v>91</v>
      </c>
      <c r="D5" s="73" t="s">
        <v>105</v>
      </c>
    </row>
    <row r="6" spans="1:4" ht="16.5" customHeight="1">
      <c r="A6" s="75"/>
      <c r="B6" s="75"/>
      <c r="C6" s="73"/>
      <c r="D6" s="73"/>
    </row>
    <row r="7" spans="1:4" ht="25.5" customHeight="1">
      <c r="A7" s="75"/>
      <c r="B7" s="75"/>
      <c r="C7" s="73"/>
      <c r="D7" s="73"/>
    </row>
    <row r="8" spans="1:4" ht="16.5">
      <c r="A8" s="13" t="s">
        <v>29</v>
      </c>
      <c r="B8" s="13" t="s">
        <v>31</v>
      </c>
      <c r="C8" s="13">
        <v>1</v>
      </c>
      <c r="D8" s="13">
        <v>2</v>
      </c>
    </row>
    <row r="9" spans="1:4" s="27" customFormat="1" ht="21" customHeight="1">
      <c r="A9" s="23"/>
      <c r="B9" s="23" t="s">
        <v>11</v>
      </c>
      <c r="C9" s="42">
        <v>12195175</v>
      </c>
      <c r="D9" s="42">
        <v>14124307.1044</v>
      </c>
    </row>
    <row r="10" spans="1:4" s="27" customFormat="1" ht="21" customHeight="1">
      <c r="A10" s="28" t="s">
        <v>0</v>
      </c>
      <c r="B10" s="29" t="s">
        <v>21</v>
      </c>
      <c r="C10" s="43">
        <v>9249258</v>
      </c>
      <c r="D10" s="43">
        <v>10119232</v>
      </c>
    </row>
    <row r="11" spans="1:4" s="27" customFormat="1" ht="19.5" customHeight="1">
      <c r="A11" s="28" t="s">
        <v>3</v>
      </c>
      <c r="B11" s="29" t="s">
        <v>55</v>
      </c>
      <c r="C11" s="43">
        <v>986070</v>
      </c>
      <c r="D11" s="43">
        <v>1310384.3</v>
      </c>
    </row>
    <row r="12" spans="1:4" ht="21.75" customHeight="1">
      <c r="A12" s="34">
        <v>1</v>
      </c>
      <c r="B12" s="35" t="s">
        <v>85</v>
      </c>
      <c r="C12" s="21">
        <v>691770</v>
      </c>
      <c r="D12" s="21">
        <v>749770</v>
      </c>
    </row>
    <row r="13" spans="1:4" ht="21.75" customHeight="1">
      <c r="A13" s="34">
        <v>2</v>
      </c>
      <c r="B13" s="35" t="s">
        <v>22</v>
      </c>
      <c r="C13" s="21">
        <v>224000</v>
      </c>
      <c r="D13" s="21">
        <v>450000</v>
      </c>
    </row>
    <row r="14" spans="1:4" ht="21.75" customHeight="1">
      <c r="A14" s="34">
        <v>3</v>
      </c>
      <c r="B14" s="35" t="s">
        <v>23</v>
      </c>
      <c r="C14" s="21">
        <v>21000</v>
      </c>
      <c r="D14" s="21">
        <v>22000</v>
      </c>
    </row>
    <row r="15" spans="1:4" ht="21.75" customHeight="1">
      <c r="A15" s="34">
        <v>4</v>
      </c>
      <c r="B15" s="35" t="s">
        <v>98</v>
      </c>
      <c r="C15" s="21">
        <v>13900</v>
      </c>
      <c r="D15" s="21">
        <v>26814.3</v>
      </c>
    </row>
    <row r="16" spans="1:4" s="27" customFormat="1" ht="34.5" customHeight="1">
      <c r="A16" s="34">
        <v>5</v>
      </c>
      <c r="B16" s="35" t="s">
        <v>124</v>
      </c>
      <c r="C16" s="21">
        <v>35400</v>
      </c>
      <c r="D16" s="21">
        <v>61800</v>
      </c>
    </row>
    <row r="17" spans="1:4" ht="19.5" customHeight="1">
      <c r="A17" s="28" t="s">
        <v>4</v>
      </c>
      <c r="B17" s="29" t="s">
        <v>24</v>
      </c>
      <c r="C17" s="43">
        <v>8063058</v>
      </c>
      <c r="D17" s="43">
        <v>8551117</v>
      </c>
    </row>
    <row r="18" spans="1:4" s="53" customFormat="1" ht="19.5" customHeight="1">
      <c r="A18" s="28"/>
      <c r="B18" s="32" t="s">
        <v>25</v>
      </c>
      <c r="C18" s="21"/>
      <c r="D18" s="21"/>
    </row>
    <row r="19" spans="1:4" s="53" customFormat="1" ht="19.5" customHeight="1">
      <c r="A19" s="51">
        <v>1</v>
      </c>
      <c r="B19" s="32" t="s">
        <v>99</v>
      </c>
      <c r="C19" s="52">
        <v>3901630</v>
      </c>
      <c r="D19" s="52">
        <v>4035737.971314254</v>
      </c>
    </row>
    <row r="20" spans="1:4" s="53" customFormat="1" ht="19.5" customHeight="1">
      <c r="A20" s="51">
        <v>2</v>
      </c>
      <c r="B20" s="32" t="s">
        <v>100</v>
      </c>
      <c r="C20" s="52">
        <v>29060</v>
      </c>
      <c r="D20" s="52">
        <v>29961.2</v>
      </c>
    </row>
    <row r="21" spans="1:4" s="27" customFormat="1" ht="19.5" customHeight="1">
      <c r="A21" s="51">
        <v>3</v>
      </c>
      <c r="B21" s="32" t="s">
        <v>101</v>
      </c>
      <c r="C21" s="52">
        <v>105746.90750805516</v>
      </c>
      <c r="D21" s="52">
        <v>133928.2965162421</v>
      </c>
    </row>
    <row r="22" spans="1:4" s="27" customFormat="1" ht="19.5" customHeight="1">
      <c r="A22" s="28" t="s">
        <v>5</v>
      </c>
      <c r="B22" s="29" t="s">
        <v>12</v>
      </c>
      <c r="C22" s="43">
        <v>900</v>
      </c>
      <c r="D22" s="43">
        <v>1200</v>
      </c>
    </row>
    <row r="23" spans="1:4" s="27" customFormat="1" ht="19.5" customHeight="1">
      <c r="A23" s="28" t="s">
        <v>6</v>
      </c>
      <c r="B23" s="29" t="s">
        <v>60</v>
      </c>
      <c r="C23" s="43">
        <v>1200</v>
      </c>
      <c r="D23" s="43">
        <v>1200</v>
      </c>
    </row>
    <row r="24" spans="1:4" s="27" customFormat="1" ht="18" customHeight="1">
      <c r="A24" s="28" t="s">
        <v>7</v>
      </c>
      <c r="B24" s="29" t="s">
        <v>13</v>
      </c>
      <c r="C24" s="43">
        <v>184130</v>
      </c>
      <c r="D24" s="43">
        <v>192764</v>
      </c>
    </row>
    <row r="25" spans="1:4" s="27" customFormat="1" ht="37.5" customHeight="1">
      <c r="A25" s="28" t="s">
        <v>26</v>
      </c>
      <c r="B25" s="29" t="s">
        <v>126</v>
      </c>
      <c r="C25" s="43">
        <v>13900</v>
      </c>
      <c r="D25" s="43">
        <v>62566.7</v>
      </c>
    </row>
    <row r="26" spans="1:4" s="27" customFormat="1" ht="19.5" customHeight="1">
      <c r="A26" s="28" t="s">
        <v>1</v>
      </c>
      <c r="B26" s="29" t="s">
        <v>27</v>
      </c>
      <c r="C26" s="43">
        <v>2890917</v>
      </c>
      <c r="D26" s="43">
        <v>3987075.1044</v>
      </c>
    </row>
    <row r="27" spans="1:4" s="27" customFormat="1" ht="19.5" customHeight="1">
      <c r="A27" s="28" t="s">
        <v>3</v>
      </c>
      <c r="B27" s="29" t="s">
        <v>28</v>
      </c>
      <c r="C27" s="43">
        <v>1146720</v>
      </c>
      <c r="D27" s="43">
        <v>1572784</v>
      </c>
    </row>
    <row r="28" spans="1:4" ht="19.5" customHeight="1">
      <c r="A28" s="28">
        <v>1</v>
      </c>
      <c r="B28" s="29" t="s">
        <v>57</v>
      </c>
      <c r="C28" s="43">
        <v>736820</v>
      </c>
      <c r="D28" s="43">
        <v>723284</v>
      </c>
    </row>
    <row r="29" spans="1:4" ht="19.5" customHeight="1">
      <c r="A29" s="34" t="s">
        <v>29</v>
      </c>
      <c r="B29" s="35" t="s">
        <v>58</v>
      </c>
      <c r="C29" s="21">
        <v>583692</v>
      </c>
      <c r="D29" s="21">
        <v>557717</v>
      </c>
    </row>
    <row r="30" spans="1:4" ht="19.5" customHeight="1" hidden="1">
      <c r="A30" s="34"/>
      <c r="B30" s="35" t="s">
        <v>89</v>
      </c>
      <c r="C30" s="21">
        <v>414952</v>
      </c>
      <c r="D30" s="21">
        <v>393863</v>
      </c>
    </row>
    <row r="31" spans="1:4" ht="19.5" customHeight="1" hidden="1">
      <c r="A31" s="34"/>
      <c r="B31" s="35" t="s">
        <v>90</v>
      </c>
      <c r="C31" s="21">
        <v>168740</v>
      </c>
      <c r="D31" s="21">
        <v>163854</v>
      </c>
    </row>
    <row r="32" spans="1:4" ht="19.5" customHeight="1">
      <c r="A32" s="34" t="s">
        <v>31</v>
      </c>
      <c r="B32" s="35" t="s">
        <v>59</v>
      </c>
      <c r="C32" s="21">
        <v>153128</v>
      </c>
      <c r="D32" s="21">
        <v>165567</v>
      </c>
    </row>
    <row r="33" spans="1:4" ht="19.5" customHeight="1">
      <c r="A33" s="34"/>
      <c r="B33" s="32" t="s">
        <v>25</v>
      </c>
      <c r="C33" s="21"/>
      <c r="D33" s="21"/>
    </row>
    <row r="34" spans="1:4" ht="19.5" customHeight="1">
      <c r="A34" s="34"/>
      <c r="B34" s="35" t="s">
        <v>89</v>
      </c>
      <c r="C34" s="21">
        <v>79993</v>
      </c>
      <c r="D34" s="21">
        <v>85853</v>
      </c>
    </row>
    <row r="35" spans="1:4" s="27" customFormat="1" ht="19.5" customHeight="1">
      <c r="A35" s="34"/>
      <c r="B35" s="35" t="s">
        <v>90</v>
      </c>
      <c r="C35" s="21">
        <v>61922</v>
      </c>
      <c r="D35" s="21">
        <v>66690</v>
      </c>
    </row>
    <row r="36" spans="1:4" ht="19.5" customHeight="1">
      <c r="A36" s="44">
        <v>2</v>
      </c>
      <c r="B36" s="29" t="s">
        <v>56</v>
      </c>
      <c r="C36" s="43">
        <v>409900</v>
      </c>
      <c r="D36" s="43">
        <v>849500</v>
      </c>
    </row>
    <row r="37" spans="1:4" ht="19.5" customHeight="1">
      <c r="A37" s="34"/>
      <c r="B37" s="35" t="s">
        <v>58</v>
      </c>
      <c r="C37" s="21">
        <v>298800</v>
      </c>
      <c r="D37" s="21">
        <v>657000</v>
      </c>
    </row>
    <row r="38" spans="1:4" s="27" customFormat="1" ht="19.5" customHeight="1">
      <c r="A38" s="34"/>
      <c r="B38" s="35" t="s">
        <v>59</v>
      </c>
      <c r="C38" s="21">
        <v>111100</v>
      </c>
      <c r="D38" s="21">
        <v>192500</v>
      </c>
    </row>
    <row r="39" spans="1:4" s="27" customFormat="1" ht="19.5" customHeight="1">
      <c r="A39" s="28" t="s">
        <v>4</v>
      </c>
      <c r="B39" s="29" t="s">
        <v>14</v>
      </c>
      <c r="C39" s="43">
        <v>1744197</v>
      </c>
      <c r="D39" s="43">
        <v>2414291.1044</v>
      </c>
    </row>
    <row r="40" spans="1:4" ht="19.5" customHeight="1">
      <c r="A40" s="28">
        <v>1</v>
      </c>
      <c r="B40" s="29" t="s">
        <v>58</v>
      </c>
      <c r="C40" s="43">
        <v>925887</v>
      </c>
      <c r="D40" s="43">
        <v>1416042</v>
      </c>
    </row>
    <row r="41" spans="1:4" ht="19.5" customHeight="1">
      <c r="A41" s="20" t="s">
        <v>29</v>
      </c>
      <c r="B41" s="14" t="s">
        <v>76</v>
      </c>
      <c r="C41" s="21">
        <v>512347</v>
      </c>
      <c r="D41" s="21">
        <v>754246</v>
      </c>
    </row>
    <row r="42" spans="1:4" s="27" customFormat="1" ht="21.75" customHeight="1">
      <c r="A42" s="20" t="s">
        <v>31</v>
      </c>
      <c r="B42" s="14" t="s">
        <v>96</v>
      </c>
      <c r="C42" s="21">
        <v>413540</v>
      </c>
      <c r="D42" s="21">
        <v>661796</v>
      </c>
    </row>
    <row r="43" spans="1:4" ht="21.75" customHeight="1">
      <c r="A43" s="28">
        <v>2</v>
      </c>
      <c r="B43" s="29" t="s">
        <v>59</v>
      </c>
      <c r="C43" s="43">
        <v>818310</v>
      </c>
      <c r="D43" s="43">
        <v>998249.1044000001</v>
      </c>
    </row>
    <row r="44" spans="1:5" ht="21.75" customHeight="1">
      <c r="A44" s="34" t="s">
        <v>29</v>
      </c>
      <c r="B44" s="35" t="s">
        <v>76</v>
      </c>
      <c r="C44" s="21">
        <v>82313</v>
      </c>
      <c r="D44" s="21">
        <v>60990</v>
      </c>
      <c r="E44" s="55">
        <f>C45+C50</f>
        <v>82313</v>
      </c>
    </row>
    <row r="45" spans="1:4" ht="21.75" customHeight="1">
      <c r="A45" s="34" t="s">
        <v>136</v>
      </c>
      <c r="B45" s="35" t="s">
        <v>137</v>
      </c>
      <c r="C45" s="21">
        <f>SUM(C46:C49)</f>
        <v>54388</v>
      </c>
      <c r="D45" s="21">
        <v>47680</v>
      </c>
    </row>
    <row r="46" spans="1:4" ht="37.5" customHeight="1">
      <c r="A46" s="34"/>
      <c r="B46" s="35" t="s">
        <v>138</v>
      </c>
      <c r="C46" s="21">
        <v>15239</v>
      </c>
      <c r="D46" s="21">
        <v>12000</v>
      </c>
    </row>
    <row r="47" spans="1:4" ht="37.5" customHeight="1">
      <c r="A47" s="34"/>
      <c r="B47" s="35" t="s">
        <v>139</v>
      </c>
      <c r="C47" s="21">
        <v>539</v>
      </c>
      <c r="D47" s="21">
        <v>4900</v>
      </c>
    </row>
    <row r="48" spans="1:4" ht="37.5" customHeight="1">
      <c r="A48" s="34"/>
      <c r="B48" s="35" t="s">
        <v>140</v>
      </c>
      <c r="C48" s="21">
        <v>3200</v>
      </c>
      <c r="D48" s="21">
        <v>3800</v>
      </c>
    </row>
    <row r="49" spans="1:4" ht="40.5" customHeight="1">
      <c r="A49" s="34"/>
      <c r="B49" s="35" t="s">
        <v>142</v>
      </c>
      <c r="C49" s="21">
        <f>54388-C46-C47-C48</f>
        <v>35410</v>
      </c>
      <c r="D49" s="21">
        <v>26980</v>
      </c>
    </row>
    <row r="50" spans="1:4" s="59" customFormat="1" ht="41.25" customHeight="1">
      <c r="A50" s="56" t="s">
        <v>141</v>
      </c>
      <c r="B50" s="57" t="s">
        <v>143</v>
      </c>
      <c r="C50" s="58">
        <v>27925</v>
      </c>
      <c r="D50" s="58">
        <v>13310</v>
      </c>
    </row>
    <row r="51" spans="1:4" ht="21.75" customHeight="1">
      <c r="A51" s="34" t="s">
        <v>31</v>
      </c>
      <c r="B51" s="35" t="s">
        <v>30</v>
      </c>
      <c r="C51" s="21">
        <v>735997</v>
      </c>
      <c r="D51" s="21">
        <v>937259.1044000001</v>
      </c>
    </row>
    <row r="52" spans="1:4" ht="21.75" customHeight="1">
      <c r="A52" s="34" t="s">
        <v>70</v>
      </c>
      <c r="B52" s="14" t="s">
        <v>71</v>
      </c>
      <c r="C52" s="19">
        <v>138376</v>
      </c>
      <c r="D52" s="19">
        <v>161804</v>
      </c>
    </row>
    <row r="53" spans="1:4" ht="21" customHeight="1">
      <c r="A53" s="34"/>
      <c r="B53" s="14" t="s">
        <v>78</v>
      </c>
      <c r="C53" s="21">
        <v>6750</v>
      </c>
      <c r="D53" s="19">
        <v>8270</v>
      </c>
    </row>
    <row r="54" spans="1:4" ht="22.5" customHeight="1">
      <c r="A54" s="34"/>
      <c r="B54" s="14" t="s">
        <v>119</v>
      </c>
      <c r="C54" s="21">
        <v>49000</v>
      </c>
      <c r="D54" s="19">
        <v>75000</v>
      </c>
    </row>
    <row r="55" spans="1:4" ht="22.5" customHeight="1">
      <c r="A55" s="34"/>
      <c r="B55" s="14" t="s">
        <v>77</v>
      </c>
      <c r="C55" s="21">
        <v>14608</v>
      </c>
      <c r="D55" s="19">
        <v>4011</v>
      </c>
    </row>
    <row r="56" spans="1:4" ht="22.5" customHeight="1">
      <c r="A56" s="34"/>
      <c r="B56" s="14" t="s">
        <v>79</v>
      </c>
      <c r="C56" s="21">
        <v>8300</v>
      </c>
      <c r="D56" s="19">
        <v>8275</v>
      </c>
    </row>
    <row r="57" spans="1:4" ht="20.25" customHeight="1">
      <c r="A57" s="34"/>
      <c r="B57" s="14" t="s">
        <v>80</v>
      </c>
      <c r="C57" s="21">
        <v>1178</v>
      </c>
      <c r="D57" s="19">
        <v>1308</v>
      </c>
    </row>
    <row r="58" spans="1:4" ht="36" customHeight="1">
      <c r="A58" s="34"/>
      <c r="B58" s="14" t="s">
        <v>81</v>
      </c>
      <c r="C58" s="21">
        <v>2140</v>
      </c>
      <c r="D58" s="19">
        <v>2640</v>
      </c>
    </row>
    <row r="59" spans="1:4" ht="21" customHeight="1">
      <c r="A59" s="34"/>
      <c r="B59" s="14" t="s">
        <v>82</v>
      </c>
      <c r="C59" s="21">
        <v>52000</v>
      </c>
      <c r="D59" s="19">
        <v>58500</v>
      </c>
    </row>
    <row r="60" spans="1:4" ht="37.5" customHeight="1">
      <c r="A60" s="34"/>
      <c r="B60" s="14" t="s">
        <v>83</v>
      </c>
      <c r="C60" s="21">
        <v>3000</v>
      </c>
      <c r="D60" s="19">
        <v>2000</v>
      </c>
    </row>
    <row r="61" spans="1:4" ht="38.25" customHeight="1">
      <c r="A61" s="34"/>
      <c r="B61" s="14" t="s">
        <v>94</v>
      </c>
      <c r="C61" s="21">
        <v>400</v>
      </c>
      <c r="D61" s="19">
        <v>300</v>
      </c>
    </row>
    <row r="62" spans="1:4" ht="22.5" customHeight="1">
      <c r="A62" s="34"/>
      <c r="B62" s="14" t="s">
        <v>95</v>
      </c>
      <c r="C62" s="21">
        <v>1000</v>
      </c>
      <c r="D62" s="19">
        <v>1500</v>
      </c>
    </row>
    <row r="63" spans="1:4" ht="23.25" customHeight="1">
      <c r="A63" s="20" t="s">
        <v>31</v>
      </c>
      <c r="B63" s="14" t="s">
        <v>72</v>
      </c>
      <c r="C63" s="19">
        <v>597621</v>
      </c>
      <c r="D63" s="19">
        <v>775455.1044000001</v>
      </c>
    </row>
    <row r="64" spans="1:4" ht="36.75" customHeight="1">
      <c r="A64" s="20"/>
      <c r="B64" s="14" t="s">
        <v>127</v>
      </c>
      <c r="C64" s="19">
        <v>400</v>
      </c>
      <c r="D64" s="19">
        <v>2640</v>
      </c>
    </row>
    <row r="65" spans="1:4" ht="36.75" customHeight="1">
      <c r="A65" s="20"/>
      <c r="B65" s="14" t="s">
        <v>109</v>
      </c>
      <c r="C65" s="21"/>
      <c r="D65" s="21">
        <v>219</v>
      </c>
    </row>
    <row r="66" spans="1:4" ht="22.5" customHeight="1">
      <c r="A66" s="20"/>
      <c r="B66" s="14" t="s">
        <v>102</v>
      </c>
      <c r="C66" s="21">
        <v>485</v>
      </c>
      <c r="D66" s="21">
        <v>485</v>
      </c>
    </row>
    <row r="67" spans="1:4" ht="23.25" customHeight="1">
      <c r="A67" s="20"/>
      <c r="B67" s="14" t="s">
        <v>88</v>
      </c>
      <c r="C67" s="21">
        <v>95</v>
      </c>
      <c r="D67" s="21">
        <v>95</v>
      </c>
    </row>
    <row r="68" spans="1:4" ht="51.75" customHeight="1">
      <c r="A68" s="20"/>
      <c r="B68" s="14" t="s">
        <v>128</v>
      </c>
      <c r="C68" s="21">
        <v>315</v>
      </c>
      <c r="D68" s="19">
        <v>315</v>
      </c>
    </row>
    <row r="69" spans="1:4" ht="21.75" customHeight="1">
      <c r="A69" s="20"/>
      <c r="B69" s="14" t="s">
        <v>73</v>
      </c>
      <c r="C69" s="21">
        <v>8148</v>
      </c>
      <c r="D69" s="19">
        <v>6766</v>
      </c>
    </row>
    <row r="70" spans="1:4" ht="22.5" customHeight="1">
      <c r="A70" s="20"/>
      <c r="B70" s="14" t="s">
        <v>129</v>
      </c>
      <c r="C70" s="21">
        <v>950</v>
      </c>
      <c r="D70" s="19">
        <v>994</v>
      </c>
    </row>
    <row r="71" spans="1:4" ht="51.75" customHeight="1">
      <c r="A71" s="20"/>
      <c r="B71" s="14" t="s">
        <v>97</v>
      </c>
      <c r="C71" s="21">
        <v>900</v>
      </c>
      <c r="D71" s="19">
        <v>600</v>
      </c>
    </row>
    <row r="72" spans="1:4" ht="24" customHeight="1">
      <c r="A72" s="20"/>
      <c r="B72" s="14" t="s">
        <v>61</v>
      </c>
      <c r="C72" s="21">
        <v>18000</v>
      </c>
      <c r="D72" s="45">
        <v>20000</v>
      </c>
    </row>
    <row r="73" spans="1:4" ht="34.5" customHeight="1">
      <c r="A73" s="20"/>
      <c r="B73" s="14" t="s">
        <v>130</v>
      </c>
      <c r="C73" s="21">
        <v>41503</v>
      </c>
      <c r="D73" s="19">
        <v>48296</v>
      </c>
    </row>
    <row r="74" spans="1:4" ht="23.25" customHeight="1">
      <c r="A74" s="20"/>
      <c r="B74" s="14" t="s">
        <v>62</v>
      </c>
      <c r="C74" s="21">
        <v>2500</v>
      </c>
      <c r="D74" s="45">
        <v>2500</v>
      </c>
    </row>
    <row r="75" spans="1:4" ht="69" customHeight="1">
      <c r="A75" s="20"/>
      <c r="B75" s="14" t="s">
        <v>131</v>
      </c>
      <c r="C75" s="21">
        <v>2698</v>
      </c>
      <c r="D75" s="45">
        <v>2023</v>
      </c>
    </row>
    <row r="76" spans="1:4" ht="68.25" customHeight="1">
      <c r="A76" s="20"/>
      <c r="B76" s="14" t="s">
        <v>132</v>
      </c>
      <c r="C76" s="21">
        <v>37181</v>
      </c>
      <c r="D76" s="45">
        <v>28021</v>
      </c>
    </row>
    <row r="77" spans="1:4" ht="39" customHeight="1">
      <c r="A77" s="20"/>
      <c r="B77" s="14" t="s">
        <v>63</v>
      </c>
      <c r="C77" s="21">
        <v>103976</v>
      </c>
      <c r="D77" s="19">
        <v>99112</v>
      </c>
    </row>
    <row r="78" spans="1:4" ht="39" customHeight="1">
      <c r="A78" s="20"/>
      <c r="B78" s="14" t="s">
        <v>93</v>
      </c>
      <c r="C78" s="21">
        <v>81312</v>
      </c>
      <c r="D78" s="19">
        <v>100501</v>
      </c>
    </row>
    <row r="79" spans="1:4" ht="37.5" customHeight="1">
      <c r="A79" s="20"/>
      <c r="B79" s="14" t="s">
        <v>133</v>
      </c>
      <c r="C79" s="21">
        <v>31117</v>
      </c>
      <c r="D79" s="45">
        <v>33093.7616</v>
      </c>
    </row>
    <row r="80" spans="1:4" ht="49.5" customHeight="1">
      <c r="A80" s="20"/>
      <c r="B80" s="14" t="s">
        <v>75</v>
      </c>
      <c r="C80" s="21">
        <v>33350</v>
      </c>
      <c r="D80" s="45">
        <v>31599.436</v>
      </c>
    </row>
    <row r="81" spans="1:4" ht="24" customHeight="1">
      <c r="A81" s="20"/>
      <c r="B81" s="14" t="s">
        <v>111</v>
      </c>
      <c r="C81" s="21"/>
      <c r="D81" s="45">
        <v>6263</v>
      </c>
    </row>
    <row r="82" spans="1:4" ht="38.25" customHeight="1">
      <c r="A82" s="20"/>
      <c r="B82" s="14" t="s">
        <v>64</v>
      </c>
      <c r="C82" s="21">
        <v>4805</v>
      </c>
      <c r="D82" s="45">
        <v>6699.568</v>
      </c>
    </row>
    <row r="83" spans="1:4" ht="52.5" customHeight="1">
      <c r="A83" s="20"/>
      <c r="B83" s="14" t="s">
        <v>74</v>
      </c>
      <c r="C83" s="21">
        <v>2561</v>
      </c>
      <c r="D83" s="45"/>
    </row>
    <row r="84" spans="1:4" ht="53.25" customHeight="1">
      <c r="A84" s="20"/>
      <c r="B84" s="14" t="s">
        <v>65</v>
      </c>
      <c r="C84" s="21">
        <v>16783</v>
      </c>
      <c r="D84" s="45">
        <v>16250</v>
      </c>
    </row>
    <row r="85" spans="1:4" ht="38.25" customHeight="1">
      <c r="A85" s="20"/>
      <c r="B85" s="14" t="s">
        <v>66</v>
      </c>
      <c r="C85" s="21">
        <v>1768</v>
      </c>
      <c r="D85" s="19">
        <v>1892</v>
      </c>
    </row>
    <row r="86" spans="1:4" ht="38.25" customHeight="1">
      <c r="A86" s="20"/>
      <c r="B86" s="14" t="s">
        <v>67</v>
      </c>
      <c r="C86" s="21">
        <v>106039</v>
      </c>
      <c r="D86" s="19">
        <v>188468</v>
      </c>
    </row>
    <row r="87" spans="1:4" ht="54" customHeight="1">
      <c r="A87" s="20"/>
      <c r="B87" s="14" t="s">
        <v>134</v>
      </c>
      <c r="C87" s="21">
        <v>178</v>
      </c>
      <c r="D87" s="19">
        <v>178</v>
      </c>
    </row>
    <row r="88" spans="1:4" ht="39" customHeight="1">
      <c r="A88" s="20"/>
      <c r="B88" s="14" t="s">
        <v>68</v>
      </c>
      <c r="C88" s="21">
        <v>36702</v>
      </c>
      <c r="D88" s="45">
        <v>45447.05879999999</v>
      </c>
    </row>
    <row r="89" spans="1:4" ht="37.5" customHeight="1">
      <c r="A89" s="20"/>
      <c r="B89" s="14" t="s">
        <v>69</v>
      </c>
      <c r="C89" s="21">
        <v>4233</v>
      </c>
      <c r="D89" s="45">
        <v>3859.2799999999997</v>
      </c>
    </row>
    <row r="90" spans="1:4" ht="39" customHeight="1">
      <c r="A90" s="20"/>
      <c r="B90" s="14" t="s">
        <v>125</v>
      </c>
      <c r="C90" s="21"/>
      <c r="D90" s="45">
        <v>701</v>
      </c>
    </row>
    <row r="91" spans="1:4" ht="39" customHeight="1">
      <c r="A91" s="20"/>
      <c r="B91" s="14" t="s">
        <v>112</v>
      </c>
      <c r="C91" s="21"/>
      <c r="D91" s="45">
        <v>28327</v>
      </c>
    </row>
    <row r="92" spans="1:4" ht="22.5" customHeight="1">
      <c r="A92" s="20"/>
      <c r="B92" s="14" t="s">
        <v>110</v>
      </c>
      <c r="C92" s="21"/>
      <c r="D92" s="19">
        <v>14840</v>
      </c>
    </row>
    <row r="93" spans="1:4" ht="22.5" customHeight="1">
      <c r="A93" s="20"/>
      <c r="B93" s="14" t="s">
        <v>120</v>
      </c>
      <c r="C93" s="21">
        <v>1388</v>
      </c>
      <c r="D93" s="19"/>
    </row>
    <row r="94" spans="1:4" s="27" customFormat="1" ht="42" customHeight="1">
      <c r="A94" s="20"/>
      <c r="B94" s="14" t="s">
        <v>121</v>
      </c>
      <c r="C94" s="21">
        <v>60234</v>
      </c>
      <c r="D94" s="19">
        <v>85270</v>
      </c>
    </row>
    <row r="95" spans="1:4" ht="38.25" customHeight="1">
      <c r="A95" s="46" t="s">
        <v>2</v>
      </c>
      <c r="B95" s="47" t="s">
        <v>108</v>
      </c>
      <c r="C95" s="48">
        <v>55000</v>
      </c>
      <c r="D95" s="48">
        <v>18000</v>
      </c>
    </row>
    <row r="96" spans="3:4" ht="11.25" customHeight="1">
      <c r="C96" s="49"/>
      <c r="D96" s="49"/>
    </row>
    <row r="97" spans="1:4" ht="37.5" customHeight="1">
      <c r="A97" s="79"/>
      <c r="B97" s="79"/>
      <c r="C97" s="79"/>
      <c r="D97" s="79"/>
    </row>
    <row r="98" spans="3:4" ht="16.5">
      <c r="C98" s="49"/>
      <c r="D98" s="49"/>
    </row>
    <row r="99" spans="3:4" ht="16.5">
      <c r="C99" s="49"/>
      <c r="D99" s="49"/>
    </row>
    <row r="100" spans="3:4" ht="16.5">
      <c r="C100" s="49"/>
      <c r="D100" s="49"/>
    </row>
  </sheetData>
  <sheetProtection/>
  <mergeCells count="8">
    <mergeCell ref="C4:D4"/>
    <mergeCell ref="B5:B7"/>
    <mergeCell ref="C5:C7"/>
    <mergeCell ref="D5:D7"/>
    <mergeCell ref="A97:D97"/>
    <mergeCell ref="A2:D2"/>
    <mergeCell ref="A5:A7"/>
    <mergeCell ref="A3:D3"/>
  </mergeCells>
  <printOptions/>
  <pageMargins left="0.46" right="0.38" top="0.56" bottom="0.5" header="0.5" footer="0.33"/>
  <pageSetup horizontalDpi="600" verticalDpi="600" orientation="portrait" paperSize="9" scale="9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" customWidth="1"/>
    <col min="2" max="2" width="48.421875" style="1" customWidth="1"/>
    <col min="3" max="4" width="15.140625" style="1" customWidth="1"/>
    <col min="5" max="5" width="12.28125" style="1" customWidth="1"/>
    <col min="6" max="16384" width="9.140625" style="1" customWidth="1"/>
  </cols>
  <sheetData>
    <row r="1" spans="1:5" ht="16.5">
      <c r="A1" s="10"/>
      <c r="B1" s="10"/>
      <c r="C1" s="11"/>
      <c r="D1" s="81" t="s">
        <v>123</v>
      </c>
      <c r="E1" s="81"/>
    </row>
    <row r="2" spans="1:5" ht="19.5" customHeight="1">
      <c r="A2" s="71" t="s">
        <v>113</v>
      </c>
      <c r="B2" s="71"/>
      <c r="C2" s="71"/>
      <c r="D2" s="71"/>
      <c r="E2" s="71"/>
    </row>
    <row r="3" spans="1:5" ht="16.5">
      <c r="A3" s="83" t="s">
        <v>135</v>
      </c>
      <c r="B3" s="84"/>
      <c r="C3" s="84"/>
      <c r="D3" s="84"/>
      <c r="E3" s="84"/>
    </row>
    <row r="4" spans="1:5" ht="17.25" customHeight="1">
      <c r="A4" s="12"/>
      <c r="B4" s="12"/>
      <c r="D4" s="82" t="s">
        <v>17</v>
      </c>
      <c r="E4" s="82"/>
    </row>
    <row r="5" spans="1:5" ht="16.5">
      <c r="A5" s="80" t="s">
        <v>8</v>
      </c>
      <c r="B5" s="80" t="s">
        <v>18</v>
      </c>
      <c r="C5" s="72" t="s">
        <v>106</v>
      </c>
      <c r="D5" s="72" t="s">
        <v>105</v>
      </c>
      <c r="E5" s="80" t="s">
        <v>32</v>
      </c>
    </row>
    <row r="6" spans="1:5" ht="16.5">
      <c r="A6" s="80"/>
      <c r="B6" s="80"/>
      <c r="C6" s="72"/>
      <c r="D6" s="72"/>
      <c r="E6" s="80"/>
    </row>
    <row r="7" spans="1:5" ht="23.25" customHeight="1">
      <c r="A7" s="80"/>
      <c r="B7" s="80"/>
      <c r="C7" s="72"/>
      <c r="D7" s="72"/>
      <c r="E7" s="80"/>
    </row>
    <row r="8" spans="1:5" s="8" customFormat="1" ht="15">
      <c r="A8" s="9" t="s">
        <v>29</v>
      </c>
      <c r="B8" s="9" t="s">
        <v>31</v>
      </c>
      <c r="C8" s="9">
        <v>1</v>
      </c>
      <c r="D8" s="9">
        <f>C8+1</f>
        <v>2</v>
      </c>
      <c r="E8" s="16" t="s">
        <v>20</v>
      </c>
    </row>
    <row r="9" spans="1:6" s="27" customFormat="1" ht="23.25" customHeight="1">
      <c r="A9" s="23" t="s">
        <v>0</v>
      </c>
      <c r="B9" s="24" t="s">
        <v>103</v>
      </c>
      <c r="C9" s="25">
        <v>12379375</v>
      </c>
      <c r="D9" s="25">
        <v>14184307</v>
      </c>
      <c r="E9" s="26"/>
      <c r="F9" s="54"/>
    </row>
    <row r="10" spans="1:5" s="27" customFormat="1" ht="17.25" customHeight="1">
      <c r="A10" s="28" t="s">
        <v>1</v>
      </c>
      <c r="B10" s="29" t="s">
        <v>117</v>
      </c>
      <c r="C10" s="30">
        <v>12195175</v>
      </c>
      <c r="D10" s="30">
        <v>14124307.3388</v>
      </c>
      <c r="E10" s="31"/>
    </row>
    <row r="11" spans="1:5" s="27" customFormat="1" ht="17.25" customHeight="1">
      <c r="A11" s="28" t="s">
        <v>2</v>
      </c>
      <c r="B11" s="29" t="s">
        <v>84</v>
      </c>
      <c r="C11" s="30">
        <v>184200</v>
      </c>
      <c r="D11" s="30">
        <v>59999.66119999997</v>
      </c>
      <c r="E11" s="31"/>
    </row>
    <row r="12" spans="1:5" s="6" customFormat="1" ht="33" customHeight="1">
      <c r="A12" s="28" t="s">
        <v>10</v>
      </c>
      <c r="B12" s="29" t="s">
        <v>33</v>
      </c>
      <c r="C12" s="30">
        <v>309178.60000000003</v>
      </c>
      <c r="D12" s="30">
        <v>302620</v>
      </c>
      <c r="E12" s="31"/>
    </row>
    <row r="13" spans="1:5" s="6" customFormat="1" ht="18" customHeight="1">
      <c r="A13" s="28" t="s">
        <v>15</v>
      </c>
      <c r="B13" s="29" t="s">
        <v>34</v>
      </c>
      <c r="C13" s="30"/>
      <c r="D13" s="30"/>
      <c r="E13" s="30"/>
    </row>
    <row r="14" spans="1:5" s="6" customFormat="1" ht="20.25" customHeight="1">
      <c r="A14" s="28" t="s">
        <v>3</v>
      </c>
      <c r="B14" s="29" t="s">
        <v>35</v>
      </c>
      <c r="C14" s="30">
        <v>197653.8556</v>
      </c>
      <c r="D14" s="30">
        <v>124369.30004444445</v>
      </c>
      <c r="E14" s="30">
        <v>-73284.55555555556</v>
      </c>
    </row>
    <row r="15" spans="1:5" ht="33.75" customHeight="1">
      <c r="A15" s="28"/>
      <c r="B15" s="32" t="s">
        <v>36</v>
      </c>
      <c r="C15" s="33">
        <v>0.6392869868742532</v>
      </c>
      <c r="D15" s="33">
        <v>0.41097515050044425</v>
      </c>
      <c r="E15" s="30"/>
    </row>
    <row r="16" spans="1:5" ht="18" customHeight="1">
      <c r="A16" s="34">
        <v>1</v>
      </c>
      <c r="B16" s="35" t="s">
        <v>37</v>
      </c>
      <c r="C16" s="36"/>
      <c r="D16" s="36"/>
      <c r="E16" s="30"/>
    </row>
    <row r="17" spans="1:5" ht="18" customHeight="1">
      <c r="A17" s="34">
        <f>A16+1</f>
        <v>2</v>
      </c>
      <c r="B17" s="35" t="s">
        <v>38</v>
      </c>
      <c r="C17" s="36">
        <v>17653.855600000003</v>
      </c>
      <c r="D17" s="38">
        <v>34369.30004444444</v>
      </c>
      <c r="E17" s="36">
        <v>16715.444444444438</v>
      </c>
    </row>
    <row r="18" spans="1:5" ht="18" customHeight="1">
      <c r="A18" s="34">
        <f>A17+1</f>
        <v>3</v>
      </c>
      <c r="B18" s="35" t="s">
        <v>39</v>
      </c>
      <c r="C18" s="36">
        <v>180000</v>
      </c>
      <c r="D18" s="36">
        <v>90000</v>
      </c>
      <c r="E18" s="36">
        <v>-90000</v>
      </c>
    </row>
    <row r="19" spans="1:5" s="6" customFormat="1" ht="18" customHeight="1">
      <c r="A19" s="28" t="s">
        <v>4</v>
      </c>
      <c r="B19" s="29" t="s">
        <v>40</v>
      </c>
      <c r="C19" s="30"/>
      <c r="D19" s="30"/>
      <c r="E19" s="30"/>
    </row>
    <row r="20" spans="1:5" s="6" customFormat="1" ht="18" customHeight="1">
      <c r="A20" s="28">
        <v>1</v>
      </c>
      <c r="B20" s="29" t="s">
        <v>41</v>
      </c>
      <c r="C20" s="30">
        <v>184200</v>
      </c>
      <c r="D20" s="30">
        <v>60137.875</v>
      </c>
      <c r="E20" s="30">
        <v>-124062.125</v>
      </c>
    </row>
    <row r="21" spans="1:5" ht="18" customHeight="1">
      <c r="A21" s="37" t="s">
        <v>19</v>
      </c>
      <c r="B21" s="35" t="s">
        <v>37</v>
      </c>
      <c r="C21" s="36"/>
      <c r="D21" s="36"/>
      <c r="E21" s="30"/>
    </row>
    <row r="22" spans="1:5" s="50" customFormat="1" ht="88.5" customHeight="1">
      <c r="A22" s="37" t="s">
        <v>19</v>
      </c>
      <c r="B22" s="35" t="s">
        <v>114</v>
      </c>
      <c r="C22" s="36"/>
      <c r="D22" s="36">
        <v>137.875</v>
      </c>
      <c r="E22" s="30"/>
    </row>
    <row r="23" spans="1:5" s="50" customFormat="1" ht="33.75" customHeight="1">
      <c r="A23" s="37" t="s">
        <v>19</v>
      </c>
      <c r="B23" s="35" t="s">
        <v>115</v>
      </c>
      <c r="C23" s="36">
        <v>184200</v>
      </c>
      <c r="D23" s="36">
        <v>60000</v>
      </c>
      <c r="E23" s="36">
        <v>-124200</v>
      </c>
    </row>
    <row r="24" spans="1:5" s="6" customFormat="1" ht="18" customHeight="1">
      <c r="A24" s="28">
        <v>2</v>
      </c>
      <c r="B24" s="29" t="s">
        <v>42</v>
      </c>
      <c r="C24" s="30">
        <v>184200</v>
      </c>
      <c r="D24" s="30">
        <v>60137.875</v>
      </c>
      <c r="E24" s="30">
        <v>-124062.125</v>
      </c>
    </row>
    <row r="25" spans="1:5" ht="18" customHeight="1">
      <c r="A25" s="37" t="s">
        <v>19</v>
      </c>
      <c r="B25" s="35" t="s">
        <v>43</v>
      </c>
      <c r="C25" s="36"/>
      <c r="D25" s="36"/>
      <c r="E25" s="36"/>
    </row>
    <row r="26" spans="1:5" ht="18" customHeight="1">
      <c r="A26" s="37" t="s">
        <v>19</v>
      </c>
      <c r="B26" s="35" t="s">
        <v>44</v>
      </c>
      <c r="C26" s="36"/>
      <c r="D26" s="36"/>
      <c r="E26" s="36"/>
    </row>
    <row r="27" spans="1:5" ht="18" customHeight="1">
      <c r="A27" s="37" t="s">
        <v>19</v>
      </c>
      <c r="B27" s="35" t="s">
        <v>45</v>
      </c>
      <c r="C27" s="36">
        <v>184200</v>
      </c>
      <c r="D27" s="36">
        <v>60000</v>
      </c>
      <c r="E27" s="36">
        <v>-124200</v>
      </c>
    </row>
    <row r="28" spans="1:5" ht="18" customHeight="1">
      <c r="A28" s="37"/>
      <c r="B28" s="35" t="s">
        <v>92</v>
      </c>
      <c r="C28" s="36">
        <v>90000</v>
      </c>
      <c r="D28" s="36">
        <v>60000</v>
      </c>
      <c r="E28" s="36"/>
    </row>
    <row r="29" spans="1:5" ht="18" customHeight="1">
      <c r="A29" s="37"/>
      <c r="B29" s="35" t="s">
        <v>104</v>
      </c>
      <c r="C29" s="36">
        <v>94200</v>
      </c>
      <c r="D29" s="36"/>
      <c r="E29" s="36"/>
    </row>
    <row r="30" spans="1:5" ht="18" customHeight="1">
      <c r="A30" s="37" t="s">
        <v>19</v>
      </c>
      <c r="B30" s="35" t="s">
        <v>46</v>
      </c>
      <c r="C30" s="36"/>
      <c r="D30" s="36"/>
      <c r="E30" s="36"/>
    </row>
    <row r="31" spans="1:5" ht="39.75" customHeight="1">
      <c r="A31" s="34" t="s">
        <v>116</v>
      </c>
      <c r="B31" s="35" t="s">
        <v>118</v>
      </c>
      <c r="C31" s="36"/>
      <c r="D31" s="36">
        <v>137.875</v>
      </c>
      <c r="E31" s="36"/>
    </row>
    <row r="32" spans="1:5" s="6" customFormat="1" ht="18.75" customHeight="1">
      <c r="A32" s="28" t="s">
        <v>5</v>
      </c>
      <c r="B32" s="29" t="s">
        <v>47</v>
      </c>
      <c r="C32" s="30"/>
      <c r="D32" s="30"/>
      <c r="E32" s="30"/>
    </row>
    <row r="33" spans="1:5" s="6" customFormat="1" ht="18.75" customHeight="1">
      <c r="A33" s="28">
        <v>1</v>
      </c>
      <c r="B33" s="29" t="s">
        <v>48</v>
      </c>
      <c r="C33" s="30">
        <v>16715.444444444438</v>
      </c>
      <c r="D33" s="30">
        <v>61799.577777777784</v>
      </c>
      <c r="E33" s="30">
        <v>45084.133333333346</v>
      </c>
    </row>
    <row r="34" spans="1:5" ht="35.25" customHeight="1">
      <c r="A34" s="37" t="s">
        <v>19</v>
      </c>
      <c r="B34" s="35" t="s">
        <v>86</v>
      </c>
      <c r="C34" s="36">
        <v>16715.444444444438</v>
      </c>
      <c r="D34" s="36">
        <v>61799.577777777784</v>
      </c>
      <c r="E34" s="36">
        <v>45084.133333333346</v>
      </c>
    </row>
    <row r="35" spans="1:5" ht="18.75" customHeight="1">
      <c r="A35" s="37" t="s">
        <v>19</v>
      </c>
      <c r="B35" s="35" t="s">
        <v>16</v>
      </c>
      <c r="C35" s="36"/>
      <c r="D35" s="36"/>
      <c r="E35" s="36"/>
    </row>
    <row r="36" spans="1:5" s="6" customFormat="1" ht="21" customHeight="1">
      <c r="A36" s="28">
        <v>2</v>
      </c>
      <c r="B36" s="29" t="s">
        <v>49</v>
      </c>
      <c r="C36" s="30">
        <v>16715.444444444438</v>
      </c>
      <c r="D36" s="30">
        <v>61799.577777777784</v>
      </c>
      <c r="E36" s="30">
        <v>45084.133333333346</v>
      </c>
    </row>
    <row r="37" spans="1:5" ht="21" customHeight="1">
      <c r="A37" s="37" t="s">
        <v>19</v>
      </c>
      <c r="B37" s="35" t="s">
        <v>37</v>
      </c>
      <c r="C37" s="36"/>
      <c r="D37" s="36"/>
      <c r="E37" s="30"/>
    </row>
    <row r="38" spans="1:5" ht="21" customHeight="1">
      <c r="A38" s="37" t="s">
        <v>19</v>
      </c>
      <c r="B38" s="35" t="s">
        <v>38</v>
      </c>
      <c r="C38" s="36">
        <v>16715.444444444438</v>
      </c>
      <c r="D38" s="36">
        <v>61799.577777777784</v>
      </c>
      <c r="E38" s="36">
        <v>45084.133333333346</v>
      </c>
    </row>
    <row r="39" spans="1:5" ht="21" customHeight="1">
      <c r="A39" s="37" t="s">
        <v>19</v>
      </c>
      <c r="B39" s="35" t="s">
        <v>50</v>
      </c>
      <c r="C39" s="36"/>
      <c r="D39" s="36"/>
      <c r="E39" s="30"/>
    </row>
    <row r="40" spans="1:5" s="6" customFormat="1" ht="18.75" customHeight="1">
      <c r="A40" s="28" t="s">
        <v>6</v>
      </c>
      <c r="B40" s="29" t="s">
        <v>51</v>
      </c>
      <c r="C40" s="30">
        <v>124369.30004444445</v>
      </c>
      <c r="D40" s="30">
        <v>126031.00282222222</v>
      </c>
      <c r="E40" s="30">
        <v>1661.7027777777694</v>
      </c>
    </row>
    <row r="41" spans="1:5" ht="37.5" customHeight="1">
      <c r="A41" s="34"/>
      <c r="B41" s="32" t="s">
        <v>52</v>
      </c>
      <c r="C41" s="33">
        <v>0.4022571421322318</v>
      </c>
      <c r="D41" s="33">
        <v>0.41646620455429983</v>
      </c>
      <c r="E41" s="36"/>
    </row>
    <row r="42" spans="1:5" ht="21" customHeight="1">
      <c r="A42" s="34">
        <v>1</v>
      </c>
      <c r="B42" s="35" t="s">
        <v>37</v>
      </c>
      <c r="C42" s="36"/>
      <c r="D42" s="36"/>
      <c r="E42" s="36"/>
    </row>
    <row r="43" spans="1:5" ht="21" customHeight="1">
      <c r="A43" s="34">
        <f>A42+1</f>
        <v>2</v>
      </c>
      <c r="B43" s="35" t="s">
        <v>38</v>
      </c>
      <c r="C43" s="36">
        <v>34369.30004444444</v>
      </c>
      <c r="D43" s="36">
        <v>96031.00282222222</v>
      </c>
      <c r="E43" s="36">
        <v>61661.70277777778</v>
      </c>
    </row>
    <row r="44" spans="1:5" ht="21" customHeight="1">
      <c r="A44" s="34">
        <f>A43+1</f>
        <v>3</v>
      </c>
      <c r="B44" s="35" t="s">
        <v>87</v>
      </c>
      <c r="C44" s="36">
        <v>90000</v>
      </c>
      <c r="D44" s="36">
        <v>30000</v>
      </c>
      <c r="E44" s="36">
        <v>-60000</v>
      </c>
    </row>
    <row r="45" spans="1:5" s="6" customFormat="1" ht="21" customHeight="1">
      <c r="A45" s="28" t="s">
        <v>53</v>
      </c>
      <c r="B45" s="29" t="s">
        <v>54</v>
      </c>
      <c r="C45" s="30">
        <v>1200</v>
      </c>
      <c r="D45" s="30">
        <v>1200</v>
      </c>
      <c r="E45" s="30"/>
    </row>
    <row r="46" spans="1:5" ht="3.75" customHeight="1">
      <c r="A46" s="5"/>
      <c r="B46" s="5"/>
      <c r="C46" s="17"/>
      <c r="D46" s="17"/>
      <c r="E46" s="5"/>
    </row>
  </sheetData>
  <sheetProtection/>
  <mergeCells count="9">
    <mergeCell ref="A5:A7"/>
    <mergeCell ref="D1:E1"/>
    <mergeCell ref="D4:E4"/>
    <mergeCell ref="C5:C7"/>
    <mergeCell ref="D5:D7"/>
    <mergeCell ref="E5:E7"/>
    <mergeCell ref="B5:B7"/>
    <mergeCell ref="A2:E2"/>
    <mergeCell ref="A3:E3"/>
  </mergeCells>
  <printOptions/>
  <pageMargins left="0.65" right="0.42" top="0.7" bottom="0.74" header="0.5" footer="0.5"/>
  <pageSetup horizontalDpi="600" verticalDpi="600" orientation="portrait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2021-01-11T09:58:12Z</cp:lastPrinted>
  <dcterms:created xsi:type="dcterms:W3CDTF">1996-10-14T23:33:28Z</dcterms:created>
  <dcterms:modified xsi:type="dcterms:W3CDTF">2021-04-15T02:25:45Z</dcterms:modified>
  <cp:category/>
  <cp:version/>
  <cp:contentType/>
  <cp:contentStatus/>
</cp:coreProperties>
</file>