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4240" windowHeight="12285"/>
  </bookViews>
  <sheets>
    <sheet name="60" sheetId="2" r:id="rId1"/>
  </sheets>
  <definedNames>
    <definedName name="_xlnm.Print_Titles" localSheetId="0">'60'!$4:$6</definedName>
  </definedNames>
  <calcPr calcId="125725"/>
</workbook>
</file>

<file path=xl/calcChain.xml><?xml version="1.0" encoding="utf-8"?>
<calcChain xmlns="http://schemas.openxmlformats.org/spreadsheetml/2006/main">
  <c r="G8" i="2"/>
  <c r="G7" s="1"/>
  <c r="G9"/>
  <c r="G38" l="1"/>
</calcChain>
</file>

<file path=xl/sharedStrings.xml><?xml version="1.0" encoding="utf-8"?>
<sst xmlns="http://schemas.openxmlformats.org/spreadsheetml/2006/main" count="57" uniqueCount="51">
  <si>
    <t>Đơn vị: Triệu đồng</t>
  </si>
  <si>
    <t>STT</t>
  </si>
  <si>
    <t>NỘI DUNG</t>
  </si>
  <si>
    <t>A</t>
  </si>
  <si>
    <t>B</t>
  </si>
  <si>
    <t>I</t>
  </si>
  <si>
    <t>II</t>
  </si>
  <si>
    <t>III</t>
  </si>
  <si>
    <t>IV</t>
  </si>
  <si>
    <t>DỰ TOÁN NĂM</t>
  </si>
  <si>
    <t>-</t>
  </si>
  <si>
    <t>Thu nội địa</t>
  </si>
  <si>
    <t>Thuế thu nhập cá nhân</t>
  </si>
  <si>
    <t>Thuế bảo vệ môi trường</t>
  </si>
  <si>
    <t>Lệ phí trước bạ</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</si>
  <si>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</si>
  <si>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</si>
  <si>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</si>
  <si>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</si>
  <si>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</si>
  <si>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</si>
  <si>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</si>
  <si>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hồi vốn, thu cổ tức, lợi nhuận được chia của Nhà nước và lợi nhuận sau thuế còn lại sau khi trích lập các quỹ của doanh nghiệp nhà nước</t>
  </si>
  <si>
    <t>Thu từ dầu thô</t>
  </si>
  <si>
    <t>Thuế giá trị gia tăng thu từ hàng hóa nhập khẩu</t>
  </si>
  <si>
    <t>Thuế bảo vệ môi trường thu từ hàng hóa nhập khẩu</t>
  </si>
  <si>
    <t>Thu khác</t>
  </si>
  <si>
    <t>SO SÁNH ƯỚC THỰC HIỆN VỚI (%)</t>
  </si>
  <si>
    <t>CÙNG KỲ NĂM TRƯỚC</t>
  </si>
  <si>
    <t>3=2/1</t>
  </si>
  <si>
    <t>Biểu số 60/CK-NSNN</t>
  </si>
  <si>
    <t>TỔNG THU NSNN TRÊN ĐỊA BÀN</t>
  </si>
  <si>
    <t>Thu từ khu vực DNNN</t>
  </si>
  <si>
    <t>Thu từ khu vực doanh nghiệp có vốn đầu tư nước ngoài</t>
  </si>
  <si>
    <t>Thu từ khu vực kinh tế ngoài quốc doanh</t>
  </si>
  <si>
    <t>Các loại phí, lệ phí</t>
  </si>
  <si>
    <t>Các khoản thu về nhà, đất</t>
  </si>
  <si>
    <t>Thu từ hoạt động xổ số kiến thiết</t>
  </si>
  <si>
    <t>Thu từ quỹ đất công ích và thu hoa lợi công sản khác</t>
  </si>
  <si>
    <t>Thu từ hoạt động xuất nhập khẩu</t>
  </si>
  <si>
    <t>Thuế tiêu tiêu thụ đặc biệt thu từ hàng hóa nhập khẩu</t>
  </si>
  <si>
    <t xml:space="preserve">THU NSĐP ĐƯỢC HƯỞNG THEO PHÂN CẤP </t>
  </si>
  <si>
    <t>Từ các khoản thu phân chia</t>
  </si>
  <si>
    <t>Các khoản thu NSĐP được hưởng 100%</t>
  </si>
  <si>
    <t>Thuế xuất nhập khẩu</t>
  </si>
  <si>
    <t>Thu viện trợ, huy động đóng góp</t>
  </si>
  <si>
    <t xml:space="preserve"> TỈNH HÀ GIANG</t>
  </si>
  <si>
    <t>DỰ TOÁN NĂM 2021</t>
  </si>
  <si>
    <t>ƯỚC THỰC HIỆN THU NGÂN SÁCH NHÀ NƯỚC QUÝ II NĂM 2021</t>
  </si>
  <si>
    <t>Quy II 2020</t>
  </si>
  <si>
    <t>ƯỚC THỰC HIỆN QUÝ II/2021</t>
  </si>
</sst>
</file>

<file path=xl/styles.xml><?xml version="1.0" encoding="utf-8"?>
<styleSheet xmlns="http://schemas.openxmlformats.org/spreadsheetml/2006/main">
  <numFmts count="1">
    <numFmt numFmtId="164" formatCode="#,##0.0"/>
  </numFmts>
  <fonts count="3">
    <font>
      <sz val="11"/>
      <color theme="1"/>
      <name val="Calibri"/>
      <family val="2"/>
      <scheme val="minor"/>
    </font>
    <font>
      <b/>
      <sz val="12"/>
      <name val="Times New Roman"/>
      <family val="1"/>
    </font>
    <font>
      <sz val="12"/>
      <name val="Times New Roman"/>
      <family val="1"/>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indexed="64"/>
      </bottom>
      <diagonal/>
    </border>
    <border>
      <left style="thin">
        <color rgb="FF000000"/>
      </left>
      <right style="thin">
        <color indexed="64"/>
      </right>
      <top/>
      <bottom style="hair">
        <color rgb="FF000000"/>
      </bottom>
      <diagonal/>
    </border>
  </borders>
  <cellStyleXfs count="1">
    <xf numFmtId="0" fontId="0" fillId="0" borderId="0"/>
  </cellStyleXfs>
  <cellXfs count="44">
    <xf numFmtId="0" fontId="0" fillId="0" borderId="0" xfId="0"/>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3" fontId="2" fillId="0" borderId="0" xfId="0" applyNumberFormat="1" applyFont="1" applyFill="1" applyBorder="1" applyAlignment="1">
      <alignment horizontal="right" vertical="center" wrapText="1"/>
    </xf>
    <xf numFmtId="0" fontId="2" fillId="0" borderId="0" xfId="0" applyFont="1" applyFill="1" applyBorder="1"/>
    <xf numFmtId="0" fontId="2" fillId="0" borderId="0" xfId="0" applyFont="1" applyFill="1"/>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3" fontId="1" fillId="0"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3" fontId="1" fillId="0" borderId="0" xfId="0" applyNumberFormat="1" applyFont="1" applyFill="1" applyBorder="1" applyAlignment="1">
      <alignment horizontal="righ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3" fontId="1" fillId="0" borderId="5" xfId="0" applyNumberFormat="1" applyFont="1" applyFill="1" applyBorder="1" applyAlignment="1">
      <alignment horizontal="righ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3" fontId="2" fillId="0" borderId="4" xfId="0" applyNumberFormat="1" applyFont="1" applyFill="1" applyBorder="1" applyAlignment="1">
      <alignment horizontal="right" vertical="center" wrapText="1"/>
    </xf>
    <xf numFmtId="3" fontId="2" fillId="0" borderId="9"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3" fontId="2" fillId="0" borderId="5" xfId="0" applyNumberFormat="1" applyFont="1" applyFill="1" applyBorder="1" applyAlignment="1">
      <alignment horizontal="right" vertical="center" wrapText="1"/>
    </xf>
    <xf numFmtId="3" fontId="2" fillId="0" borderId="8" xfId="0" applyNumberFormat="1" applyFont="1" applyFill="1" applyBorder="1" applyAlignment="1">
      <alignment horizontal="right" vertical="center" wrapText="1"/>
    </xf>
    <xf numFmtId="3" fontId="2" fillId="0" borderId="0" xfId="0" applyNumberFormat="1" applyFont="1" applyFill="1"/>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164" fontId="2" fillId="0" borderId="2" xfId="0" applyNumberFormat="1" applyFont="1" applyFill="1" applyBorder="1" applyAlignment="1">
      <alignment horizontal="right" vertical="center" wrapText="1"/>
    </xf>
    <xf numFmtId="164" fontId="1" fillId="0" borderId="2" xfId="0" applyNumberFormat="1" applyFont="1" applyFill="1" applyBorder="1" applyAlignment="1">
      <alignment horizontal="right" vertical="center" wrapText="1"/>
    </xf>
    <xf numFmtId="164" fontId="1" fillId="0" borderId="7" xfId="0" applyNumberFormat="1" applyFont="1" applyFill="1" applyBorder="1" applyAlignment="1">
      <alignment horizontal="right" vertical="center" wrapText="1"/>
    </xf>
    <xf numFmtId="164" fontId="2" fillId="0" borderId="7" xfId="0" applyNumberFormat="1" applyFont="1" applyFill="1" applyBorder="1" applyAlignment="1">
      <alignment horizontal="right" vertical="center" wrapText="1"/>
    </xf>
    <xf numFmtId="164" fontId="1" fillId="0" borderId="5" xfId="0" applyNumberFormat="1" applyFont="1" applyFill="1" applyBorder="1" applyAlignment="1">
      <alignment horizontal="right" vertical="center" wrapText="1"/>
    </xf>
    <xf numFmtId="164" fontId="1" fillId="0" borderId="8" xfId="0" applyNumberFormat="1" applyFont="1" applyFill="1" applyBorder="1" applyAlignment="1">
      <alignment horizontal="right"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1"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CC"/>
      <color rgb="FFFF99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39997558519241921"/>
  </sheetPr>
  <dimension ref="A1:I48"/>
  <sheetViews>
    <sheetView tabSelected="1" zoomScale="115" zoomScaleNormal="115" workbookViewId="0">
      <pane xSplit="2" ySplit="6" topLeftCell="C7" activePane="bottomRight" state="frozen"/>
      <selection pane="topRight" activeCell="C1" sqref="C1"/>
      <selection pane="bottomLeft" activeCell="A7" sqref="A7"/>
      <selection pane="bottomRight" activeCell="I5" sqref="I5"/>
    </sheetView>
  </sheetViews>
  <sheetFormatPr defaultRowHeight="15.75"/>
  <cols>
    <col min="1" max="1" width="5.140625" style="5" customWidth="1"/>
    <col min="2" max="2" width="42.140625" style="5" customWidth="1"/>
    <col min="3" max="3" width="12" style="5" customWidth="1"/>
    <col min="4" max="4" width="13.7109375" style="5" customWidth="1"/>
    <col min="5" max="5" width="12.7109375" style="5" customWidth="1"/>
    <col min="6" max="6" width="11.42578125" style="5" customWidth="1"/>
    <col min="7" max="7" width="16.28515625" style="4" hidden="1" customWidth="1"/>
    <col min="8" max="8" width="9.140625" style="5" customWidth="1"/>
    <col min="9" max="9" width="10.140625" style="5" customWidth="1"/>
    <col min="10" max="16384" width="9.140625" style="5"/>
  </cols>
  <sheetData>
    <row r="1" spans="1:9" ht="28.5" customHeight="1">
      <c r="A1" s="34" t="s">
        <v>46</v>
      </c>
      <c r="B1" s="35"/>
      <c r="C1" s="35"/>
      <c r="D1" s="37" t="s">
        <v>30</v>
      </c>
      <c r="E1" s="39"/>
      <c r="F1" s="39"/>
    </row>
    <row r="2" spans="1:9" ht="21" customHeight="1">
      <c r="A2" s="36" t="s">
        <v>48</v>
      </c>
      <c r="B2" s="40"/>
      <c r="C2" s="40"/>
      <c r="D2" s="40"/>
      <c r="E2" s="40"/>
      <c r="F2" s="40"/>
    </row>
    <row r="3" spans="1:9" ht="23.25" customHeight="1">
      <c r="A3" s="41" t="s">
        <v>0</v>
      </c>
      <c r="B3" s="41"/>
      <c r="C3" s="41"/>
      <c r="D3" s="41"/>
      <c r="E3" s="41"/>
      <c r="F3" s="41"/>
    </row>
    <row r="4" spans="1:9" ht="36.75" customHeight="1">
      <c r="A4" s="42" t="s">
        <v>1</v>
      </c>
      <c r="B4" s="42" t="s">
        <v>2</v>
      </c>
      <c r="C4" s="42" t="s">
        <v>47</v>
      </c>
      <c r="D4" s="42" t="s">
        <v>50</v>
      </c>
      <c r="E4" s="42" t="s">
        <v>27</v>
      </c>
      <c r="F4" s="43"/>
      <c r="G4" s="38" t="s">
        <v>49</v>
      </c>
    </row>
    <row r="5" spans="1:9" ht="54" customHeight="1">
      <c r="A5" s="42"/>
      <c r="B5" s="42"/>
      <c r="C5" s="42"/>
      <c r="D5" s="42"/>
      <c r="E5" s="26" t="s">
        <v>9</v>
      </c>
      <c r="F5" s="27" t="s">
        <v>28</v>
      </c>
      <c r="G5" s="38"/>
    </row>
    <row r="6" spans="1:9" ht="22.5" customHeight="1">
      <c r="A6" s="6" t="s">
        <v>3</v>
      </c>
      <c r="B6" s="6" t="s">
        <v>4</v>
      </c>
      <c r="C6" s="6">
        <v>1</v>
      </c>
      <c r="D6" s="6">
        <v>2</v>
      </c>
      <c r="E6" s="6" t="s">
        <v>29</v>
      </c>
      <c r="F6" s="7">
        <v>4</v>
      </c>
    </row>
    <row r="7" spans="1:9" ht="24.75" customHeight="1">
      <c r="A7" s="8" t="s">
        <v>3</v>
      </c>
      <c r="B7" s="8" t="s">
        <v>31</v>
      </c>
      <c r="C7" s="9">
        <v>2700000</v>
      </c>
      <c r="D7" s="9">
        <v>940137</v>
      </c>
      <c r="E7" s="29">
        <v>34.81988888888889</v>
      </c>
      <c r="F7" s="30">
        <v>97.05241098803539</v>
      </c>
      <c r="G7" s="9">
        <f t="shared" ref="G7" si="0">G8+G27+G28+G34</f>
        <v>968690</v>
      </c>
      <c r="I7" s="25"/>
    </row>
    <row r="8" spans="1:9" ht="24.75" customHeight="1">
      <c r="A8" s="11" t="s">
        <v>5</v>
      </c>
      <c r="B8" s="12" t="s">
        <v>11</v>
      </c>
      <c r="C8" s="9">
        <v>2403400</v>
      </c>
      <c r="D8" s="9">
        <v>886137</v>
      </c>
      <c r="E8" s="29">
        <v>36.870142298410585</v>
      </c>
      <c r="F8" s="30">
        <v>104.43337155679484</v>
      </c>
      <c r="G8" s="9">
        <f t="shared" ref="G8" si="1">SUM(G9:G16)+G22+G23+G24+G25+G26</f>
        <v>848519</v>
      </c>
    </row>
    <row r="9" spans="1:9" ht="24.75" customHeight="1">
      <c r="A9" s="1">
        <v>1</v>
      </c>
      <c r="B9" s="2" t="s">
        <v>32</v>
      </c>
      <c r="C9" s="10">
        <v>165000</v>
      </c>
      <c r="D9" s="10">
        <v>85027</v>
      </c>
      <c r="E9" s="28">
        <v>51.531515151515151</v>
      </c>
      <c r="F9" s="31">
        <v>121.16423227645173</v>
      </c>
      <c r="G9" s="3">
        <f>61990+8185</f>
        <v>70175</v>
      </c>
    </row>
    <row r="10" spans="1:9" ht="33" customHeight="1">
      <c r="A10" s="1">
        <v>2</v>
      </c>
      <c r="B10" s="2" t="s">
        <v>33</v>
      </c>
      <c r="C10" s="10">
        <v>3000</v>
      </c>
      <c r="D10" s="10">
        <v>700</v>
      </c>
      <c r="E10" s="28">
        <v>23.333333333333332</v>
      </c>
      <c r="F10" s="31">
        <v>18.111254851228978</v>
      </c>
      <c r="G10" s="3">
        <v>3865</v>
      </c>
    </row>
    <row r="11" spans="1:9" ht="21" customHeight="1">
      <c r="A11" s="1">
        <v>3</v>
      </c>
      <c r="B11" s="2" t="s">
        <v>34</v>
      </c>
      <c r="C11" s="10">
        <v>961339</v>
      </c>
      <c r="D11" s="10">
        <v>372170</v>
      </c>
      <c r="E11" s="28">
        <v>38.713710772162578</v>
      </c>
      <c r="F11" s="31">
        <v>113.75918522050642</v>
      </c>
      <c r="G11" s="3">
        <v>327156</v>
      </c>
    </row>
    <row r="12" spans="1:9" ht="21" customHeight="1">
      <c r="A12" s="1">
        <v>4</v>
      </c>
      <c r="B12" s="2" t="s">
        <v>12</v>
      </c>
      <c r="C12" s="10">
        <v>70000</v>
      </c>
      <c r="D12" s="10">
        <v>50950</v>
      </c>
      <c r="E12" s="28">
        <v>72.785714285714292</v>
      </c>
      <c r="F12" s="31">
        <v>102.8690262270589</v>
      </c>
      <c r="G12" s="3">
        <v>49529</v>
      </c>
    </row>
    <row r="13" spans="1:9" ht="21" customHeight="1">
      <c r="A13" s="1">
        <v>5</v>
      </c>
      <c r="B13" s="2" t="s">
        <v>13</v>
      </c>
      <c r="C13" s="10">
        <v>250000</v>
      </c>
      <c r="D13" s="10">
        <v>119917</v>
      </c>
      <c r="E13" s="28">
        <v>47.966799999999999</v>
      </c>
      <c r="F13" s="31">
        <v>112.60552336773308</v>
      </c>
      <c r="G13" s="3">
        <v>106493</v>
      </c>
    </row>
    <row r="14" spans="1:9" ht="21" customHeight="1">
      <c r="A14" s="1">
        <v>6</v>
      </c>
      <c r="B14" s="2" t="s">
        <v>14</v>
      </c>
      <c r="C14" s="10">
        <v>86650</v>
      </c>
      <c r="D14" s="10">
        <v>52562</v>
      </c>
      <c r="E14" s="28">
        <v>60.6601269474899</v>
      </c>
      <c r="F14" s="31">
        <v>114.85447076304519</v>
      </c>
      <c r="G14" s="3">
        <v>45764</v>
      </c>
    </row>
    <row r="15" spans="1:9" ht="21" customHeight="1">
      <c r="A15" s="1">
        <v>7</v>
      </c>
      <c r="B15" s="2" t="s">
        <v>35</v>
      </c>
      <c r="C15" s="10">
        <v>95000</v>
      </c>
      <c r="D15" s="10">
        <v>41617</v>
      </c>
      <c r="E15" s="28">
        <v>43.807368421052637</v>
      </c>
      <c r="F15" s="31">
        <v>104.61000930045496</v>
      </c>
      <c r="G15" s="3">
        <v>39783</v>
      </c>
    </row>
    <row r="16" spans="1:9" ht="21" customHeight="1">
      <c r="A16" s="1">
        <v>8</v>
      </c>
      <c r="B16" s="2" t="s">
        <v>36</v>
      </c>
      <c r="C16" s="10">
        <v>629569</v>
      </c>
      <c r="D16" s="10">
        <v>69604</v>
      </c>
      <c r="E16" s="28">
        <v>11.055817551372447</v>
      </c>
      <c r="F16" s="31">
        <v>61.725920736411766</v>
      </c>
      <c r="G16" s="3">
        <v>112763</v>
      </c>
    </row>
    <row r="17" spans="1:7" ht="21" customHeight="1">
      <c r="A17" s="1" t="s">
        <v>10</v>
      </c>
      <c r="B17" s="2" t="s">
        <v>15</v>
      </c>
      <c r="C17" s="10"/>
      <c r="D17" s="10"/>
      <c r="E17" s="28"/>
      <c r="F17" s="31"/>
      <c r="G17" s="3">
        <v>0</v>
      </c>
    </row>
    <row r="18" spans="1:7" ht="21" customHeight="1">
      <c r="A18" s="1" t="s">
        <v>10</v>
      </c>
      <c r="B18" s="2" t="s">
        <v>16</v>
      </c>
      <c r="C18" s="10">
        <v>514</v>
      </c>
      <c r="D18" s="10">
        <v>200</v>
      </c>
      <c r="E18" s="28">
        <v>38.910505836575879</v>
      </c>
      <c r="F18" s="31">
        <v>153.84615384615387</v>
      </c>
      <c r="G18" s="3">
        <v>130</v>
      </c>
    </row>
    <row r="19" spans="1:7" ht="21" customHeight="1">
      <c r="A19" s="1" t="s">
        <v>10</v>
      </c>
      <c r="B19" s="2" t="s">
        <v>18</v>
      </c>
      <c r="C19" s="10">
        <v>620000</v>
      </c>
      <c r="D19" s="10">
        <v>62829</v>
      </c>
      <c r="E19" s="28">
        <v>10.133709677419354</v>
      </c>
      <c r="F19" s="31">
        <v>58.024030069910694</v>
      </c>
      <c r="G19" s="3">
        <v>108281</v>
      </c>
    </row>
    <row r="20" spans="1:7" ht="21" customHeight="1">
      <c r="A20" s="1" t="s">
        <v>10</v>
      </c>
      <c r="B20" s="2" t="s">
        <v>17</v>
      </c>
      <c r="C20" s="10">
        <v>9055</v>
      </c>
      <c r="D20" s="10">
        <v>5800</v>
      </c>
      <c r="E20" s="28">
        <v>64.053009387078959</v>
      </c>
      <c r="F20" s="31">
        <v>155.0802139037433</v>
      </c>
      <c r="G20" s="3">
        <v>3740</v>
      </c>
    </row>
    <row r="21" spans="1:7" ht="33.75" customHeight="1">
      <c r="A21" s="1" t="s">
        <v>10</v>
      </c>
      <c r="B21" s="2" t="s">
        <v>19</v>
      </c>
      <c r="C21" s="10">
        <v>0</v>
      </c>
      <c r="D21" s="10">
        <v>775</v>
      </c>
      <c r="E21" s="28"/>
      <c r="F21" s="31"/>
      <c r="G21" s="3">
        <v>246</v>
      </c>
    </row>
    <row r="22" spans="1:7" ht="24" customHeight="1">
      <c r="A22" s="1">
        <v>9</v>
      </c>
      <c r="B22" s="2" t="s">
        <v>20</v>
      </c>
      <c r="C22" s="10">
        <v>64442</v>
      </c>
      <c r="D22" s="10">
        <v>33500</v>
      </c>
      <c r="E22" s="28">
        <v>51.984730455293125</v>
      </c>
      <c r="F22" s="31">
        <v>57.286500906323745</v>
      </c>
      <c r="G22" s="3">
        <v>58478</v>
      </c>
    </row>
    <row r="23" spans="1:7" ht="56.25" customHeight="1">
      <c r="A23" s="1">
        <v>10</v>
      </c>
      <c r="B23" s="2" t="s">
        <v>22</v>
      </c>
      <c r="C23" s="10">
        <v>1400</v>
      </c>
      <c r="D23" s="10">
        <v>1629</v>
      </c>
      <c r="E23" s="28"/>
      <c r="F23" s="31"/>
      <c r="G23" s="3">
        <v>0</v>
      </c>
    </row>
    <row r="24" spans="1:7" ht="21" customHeight="1">
      <c r="A24" s="1">
        <v>11</v>
      </c>
      <c r="B24" s="2" t="s">
        <v>37</v>
      </c>
      <c r="C24" s="10">
        <v>22000</v>
      </c>
      <c r="D24" s="10">
        <v>11746</v>
      </c>
      <c r="E24" s="28">
        <v>53.390909090909091</v>
      </c>
      <c r="F24" s="31">
        <v>129.31850710117803</v>
      </c>
      <c r="G24" s="3">
        <v>9083</v>
      </c>
    </row>
    <row r="25" spans="1:7" ht="36.75" customHeight="1">
      <c r="A25" s="1">
        <v>12</v>
      </c>
      <c r="B25" s="2" t="s">
        <v>38</v>
      </c>
      <c r="C25" s="10">
        <v>0</v>
      </c>
      <c r="D25" s="10">
        <v>0</v>
      </c>
      <c r="E25" s="28"/>
      <c r="F25" s="31"/>
      <c r="G25" s="3">
        <v>0</v>
      </c>
    </row>
    <row r="26" spans="1:7" ht="24.75" customHeight="1">
      <c r="A26" s="1">
        <v>13</v>
      </c>
      <c r="B26" s="2" t="s">
        <v>21</v>
      </c>
      <c r="C26" s="10">
        <v>55000</v>
      </c>
      <c r="D26" s="10">
        <v>46715</v>
      </c>
      <c r="E26" s="28">
        <v>84.936363636363637</v>
      </c>
      <c r="F26" s="31">
        <v>183.70035391270153</v>
      </c>
      <c r="G26" s="3">
        <v>25430</v>
      </c>
    </row>
    <row r="27" spans="1:7" ht="24.75" customHeight="1">
      <c r="A27" s="11" t="s">
        <v>6</v>
      </c>
      <c r="B27" s="12" t="s">
        <v>23</v>
      </c>
      <c r="C27" s="10">
        <v>0</v>
      </c>
      <c r="D27" s="10"/>
      <c r="E27" s="28"/>
      <c r="F27" s="31"/>
      <c r="G27" s="3"/>
    </row>
    <row r="28" spans="1:7" ht="24.75" customHeight="1">
      <c r="A28" s="11" t="s">
        <v>7</v>
      </c>
      <c r="B28" s="12" t="s">
        <v>39</v>
      </c>
      <c r="C28" s="9">
        <v>270000</v>
      </c>
      <c r="D28" s="9">
        <v>50000</v>
      </c>
      <c r="E28" s="29">
        <v>18.518518518518519</v>
      </c>
      <c r="F28" s="30">
        <v>41.607376155644872</v>
      </c>
      <c r="G28" s="13">
        <v>120171</v>
      </c>
    </row>
    <row r="29" spans="1:7" ht="24.75" hidden="1" customHeight="1">
      <c r="A29" s="11">
        <v>1</v>
      </c>
      <c r="B29" s="12" t="s">
        <v>24</v>
      </c>
      <c r="C29" s="10"/>
      <c r="D29" s="10"/>
      <c r="E29" s="28" t="e">
        <v>#DIV/0!</v>
      </c>
      <c r="F29" s="30" t="e">
        <v>#DIV/0!</v>
      </c>
      <c r="G29" s="3"/>
    </row>
    <row r="30" spans="1:7" ht="24.75" hidden="1" customHeight="1">
      <c r="A30" s="11">
        <v>2</v>
      </c>
      <c r="B30" s="12" t="s">
        <v>44</v>
      </c>
      <c r="C30" s="10"/>
      <c r="D30" s="10"/>
      <c r="E30" s="28" t="e">
        <v>#DIV/0!</v>
      </c>
      <c r="F30" s="30" t="e">
        <v>#DIV/0!</v>
      </c>
      <c r="G30" s="3"/>
    </row>
    <row r="31" spans="1:7" ht="24.75" hidden="1" customHeight="1">
      <c r="A31" s="11">
        <v>4</v>
      </c>
      <c r="B31" s="12" t="s">
        <v>40</v>
      </c>
      <c r="C31" s="10">
        <v>0</v>
      </c>
      <c r="D31" s="10"/>
      <c r="E31" s="28"/>
      <c r="F31" s="30" t="e">
        <v>#DIV/0!</v>
      </c>
      <c r="G31" s="3"/>
    </row>
    <row r="32" spans="1:7" ht="24.75" hidden="1" customHeight="1">
      <c r="A32" s="11">
        <v>5</v>
      </c>
      <c r="B32" s="12" t="s">
        <v>25</v>
      </c>
      <c r="C32" s="10">
        <v>0</v>
      </c>
      <c r="D32" s="10"/>
      <c r="E32" s="28"/>
      <c r="F32" s="30" t="e">
        <v>#DIV/0!</v>
      </c>
      <c r="G32" s="3"/>
    </row>
    <row r="33" spans="1:7" ht="24.75" hidden="1" customHeight="1">
      <c r="A33" s="11">
        <v>6</v>
      </c>
      <c r="B33" s="12" t="s">
        <v>26</v>
      </c>
      <c r="C33" s="10">
        <v>0</v>
      </c>
      <c r="D33" s="10"/>
      <c r="E33" s="28"/>
      <c r="F33" s="30" t="e">
        <v>#DIV/0!</v>
      </c>
      <c r="G33" s="3"/>
    </row>
    <row r="34" spans="1:7" ht="24.75" customHeight="1">
      <c r="A34" s="11" t="s">
        <v>8</v>
      </c>
      <c r="B34" s="12" t="s">
        <v>45</v>
      </c>
      <c r="C34" s="9">
        <v>26600</v>
      </c>
      <c r="D34" s="9">
        <v>4000</v>
      </c>
      <c r="E34" s="29"/>
      <c r="F34" s="30"/>
      <c r="G34" s="13"/>
    </row>
    <row r="35" spans="1:7" ht="39.75" customHeight="1">
      <c r="A35" s="14" t="s">
        <v>4</v>
      </c>
      <c r="B35" s="15" t="s">
        <v>41</v>
      </c>
      <c r="C35" s="16">
        <v>2218530</v>
      </c>
      <c r="D35" s="16">
        <v>770500</v>
      </c>
      <c r="E35" s="32">
        <v>34.730204234335346</v>
      </c>
      <c r="F35" s="33">
        <v>95.74259221981157</v>
      </c>
      <c r="G35" s="13">
        <v>804762</v>
      </c>
    </row>
    <row r="36" spans="1:7" ht="26.25" hidden="1" customHeight="1">
      <c r="A36" s="17">
        <v>1</v>
      </c>
      <c r="B36" s="18" t="s">
        <v>42</v>
      </c>
      <c r="C36" s="19"/>
      <c r="D36" s="19"/>
      <c r="E36" s="19"/>
      <c r="F36" s="20"/>
      <c r="G36" s="3"/>
    </row>
    <row r="37" spans="1:7" ht="24.75" hidden="1" customHeight="1">
      <c r="A37" s="21">
        <v>2</v>
      </c>
      <c r="B37" s="22" t="s">
        <v>43</v>
      </c>
      <c r="C37" s="23"/>
      <c r="D37" s="23"/>
      <c r="E37" s="23"/>
      <c r="F37" s="24"/>
      <c r="G37" s="3"/>
    </row>
    <row r="38" spans="1:7" ht="28.5" customHeight="1">
      <c r="G38" s="4">
        <f>D35/885000</f>
        <v>0.87062146892655368</v>
      </c>
    </row>
    <row r="39" spans="1:7" ht="28.5" customHeight="1"/>
    <row r="40" spans="1:7" ht="28.5" customHeight="1"/>
    <row r="41" spans="1:7" ht="28.5" customHeight="1"/>
    <row r="42" spans="1:7" ht="28.5" customHeight="1"/>
    <row r="43" spans="1:7" ht="28.5" customHeight="1"/>
    <row r="44" spans="1:7" ht="28.5" customHeight="1"/>
    <row r="45" spans="1:7" ht="28.5" customHeight="1"/>
    <row r="46" spans="1:7" ht="28.5" customHeight="1"/>
    <row r="47" spans="1:7" ht="28.5" customHeight="1"/>
    <row r="48" spans="1:7" ht="28.5" customHeight="1"/>
  </sheetData>
  <mergeCells count="10">
    <mergeCell ref="G4:G5"/>
    <mergeCell ref="D1:F1"/>
    <mergeCell ref="A1:C1"/>
    <mergeCell ref="A2:F2"/>
    <mergeCell ref="A3:F3"/>
    <mergeCell ref="A4:A5"/>
    <mergeCell ref="B4:B5"/>
    <mergeCell ref="C4:C5"/>
    <mergeCell ref="D4:D5"/>
    <mergeCell ref="E4:F4"/>
  </mergeCells>
  <pageMargins left="0.3" right="0.15748031496062992" top="0.3" bottom="0.19685039370078741" header="0.37"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60</vt:lpstr>
      <vt:lpstr>'60'!Print_Titles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vungochung</dc:creator>
  <cp:lastModifiedBy>Windows User</cp:lastModifiedBy>
  <cp:lastPrinted>2021-09-30T09:50:27Z</cp:lastPrinted>
  <dcterms:created xsi:type="dcterms:W3CDTF">2017-05-22T01:00:08Z</dcterms:created>
  <dcterms:modified xsi:type="dcterms:W3CDTF">2021-09-30T09:50:33Z</dcterms:modified>
</cp:coreProperties>
</file>