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0" yWindow="0" windowWidth="23970" windowHeight="12900"/>
  </bookViews>
  <sheets>
    <sheet name="Sheet1" sheetId="1" r:id="rId1"/>
  </sheets>
  <definedNames>
    <definedName name="_xlnm.Print_Area" localSheetId="0">Sheet1!$A$1:$H$33</definedName>
    <definedName name="_xlnm.Print_Titles" localSheetId="0">Sheet1!$5:$6</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12" i="1" l="1"/>
  <c r="G27" i="1"/>
  <c r="G26" i="1"/>
  <c r="G25" i="1"/>
  <c r="G24" i="1"/>
  <c r="G22" i="1"/>
  <c r="G21" i="1"/>
  <c r="G20" i="1"/>
  <c r="G19" i="1"/>
  <c r="G17" i="1"/>
  <c r="G16" i="1"/>
  <c r="G15" i="1"/>
  <c r="G14" i="1"/>
  <c r="G12" i="1"/>
  <c r="G11" i="1"/>
  <c r="G10" i="1"/>
  <c r="G9" i="1"/>
  <c r="H27" i="1"/>
  <c r="H26" i="1"/>
  <c r="H25" i="1"/>
  <c r="H24" i="1"/>
  <c r="H22" i="1"/>
  <c r="H21" i="1"/>
  <c r="H20" i="1"/>
  <c r="H19" i="1"/>
  <c r="H17" i="1"/>
  <c r="H16" i="1"/>
  <c r="H15" i="1"/>
  <c r="H14" i="1"/>
  <c r="H10" i="1"/>
  <c r="H11" i="1"/>
  <c r="H12" i="1"/>
  <c r="H9" i="1"/>
</calcChain>
</file>

<file path=xl/sharedStrings.xml><?xml version="1.0" encoding="utf-8"?>
<sst xmlns="http://schemas.openxmlformats.org/spreadsheetml/2006/main" count="84" uniqueCount="40">
  <si>
    <t>Stt</t>
  </si>
  <si>
    <t>Nội dung</t>
  </si>
  <si>
    <t>a</t>
  </si>
  <si>
    <t>Mầm non</t>
  </si>
  <si>
    <t>b</t>
  </si>
  <si>
    <t>Trung học cơ sở</t>
  </si>
  <si>
    <t>c</t>
  </si>
  <si>
    <t>Trung học phổ thông</t>
  </si>
  <si>
    <t>I</t>
  </si>
  <si>
    <t>II</t>
  </si>
  <si>
    <t>Áp dụng bằng mức học phí phần I</t>
  </si>
  <si>
    <t>50.000 - 110.000</t>
  </si>
  <si>
    <t>50.000 - 170.000</t>
  </si>
  <si>
    <t>100.000 - 220.000</t>
  </si>
  <si>
    <t>Các phường thuộc thành phố Hà Giang</t>
  </si>
  <si>
    <t>Thị trấn Vĩnh Tuy</t>
  </si>
  <si>
    <t>Dự kiến mức học phí năm học 2022-2023</t>
  </si>
  <si>
    <t>GIÁO DỤC THƯỜNG XUYÊN, CƠ SỞ KHÁC</t>
  </si>
  <si>
    <t>ĐVT: Đồng/tháng/HS</t>
  </si>
  <si>
    <t>PHỤ LỤC MỨC HỌC PHÍ</t>
  </si>
  <si>
    <t>(Kèm theo Tờ trình số: TTr-STC ngày         /6/2022 của Sở Tài chính)</t>
  </si>
  <si>
    <t xml:space="preserve">Khung học phí theo Nghị định số 86/2016/NĐ-CP năm học 2015-2016 </t>
  </si>
  <si>
    <t>8.000 - 60.000</t>
  </si>
  <si>
    <t>d</t>
  </si>
  <si>
    <t>Tiểu học</t>
  </si>
  <si>
    <t>Không đóng học phí</t>
  </si>
  <si>
    <t>Mức học phí theo NQ số 19/2016/NQ-HĐND từ năm học 2015-2016 đến 2021-2022</t>
  </si>
  <si>
    <t>So với mức trần (%)</t>
  </si>
  <si>
    <t>5=4:3</t>
  </si>
  <si>
    <r>
      <t xml:space="preserve">Khung học phí theo Nghị định số 81/2021/NĐ-CP năm học 2022-2023                    </t>
    </r>
    <r>
      <rPr>
        <sz val="13"/>
        <color theme="1"/>
        <rFont val="Times New Roman"/>
        <family val="1"/>
      </rPr>
      <t>(mức sàn - mức trần)</t>
    </r>
  </si>
  <si>
    <t>100.000 - 270.000</t>
  </si>
  <si>
    <t>200.000 - 330.000</t>
  </si>
  <si>
    <t xml:space="preserve">Ghi chú: - Học sinh tiểu học không phải đóng học phí </t>
  </si>
  <si>
    <t>So với mức sàn (%)</t>
  </si>
  <si>
    <t xml:space="preserve">             - Mức học phí quy định đối với học sinh tiểu học áp dụng chính sách hỗ trợ tiền đóng học phí cho học sinh tiểu học tư thục thuộc đối tượng miễn, giảm học phí theo quy định tại Nghị định số 81/2021/NĐ-CP. ngày 27/8/2021 của Chính phủ </t>
  </si>
  <si>
    <t>GIÁO DỤC MẦM NON, PHỔ THÔNG CÔNG LẬP CHƯA BẢO ĐẢM CHI THƯỜNG XUYÊN THEO HÌNH THỨC TRỰC TIẾP</t>
  </si>
  <si>
    <t xml:space="preserve">             - Vùng dân tộc thiểu số và miền núi theo Quyết định số 861/QĐ-TTg ngày 04/6/2021 của Thủ tướng Chính phủ Phê duyệt danh sách các xã khu vực III, khu vực II, khu vực I thuộc vùng đồng bào dân tộc thiểu số và miền núi giai đoạn 2021-2025</t>
  </si>
  <si>
    <t xml:space="preserve">             - Thôn đặc biệt khó khăn theo Quyết định số 612/QĐ-UBDT ngày 16/9/2021 của Ủy ban Dân tộc phê duyệt danh sách các thôn đặc biệt khó khăn vùng đồng bào dân tộc thiểu số và miền núi giai đoạn 2021 - 2025.</t>
  </si>
  <si>
    <r>
      <t xml:space="preserve">Các xã thuộc thành phố Hà Giang và các thị trấn </t>
    </r>
    <r>
      <rPr>
        <sz val="14"/>
        <color theme="1"/>
        <rFont val="Times New Roman"/>
        <family val="1"/>
      </rPr>
      <t>(trừ thị trấn khu vực III; thôn đặc biệt khó khăn thuộc khu vực I và khu vực II)</t>
    </r>
  </si>
  <si>
    <t xml:space="preserve">Các xã, thị trấn, thôn còn lại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</si>
</sst>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5" x14ac:knownFonts="1">
    <font>
      <sz val="12"/>
      <color theme="1"/>
      <name val="Times New Roman"/>
      <family val="2"/>
    </font>
    <font>
      <sz val="12"/>
      <color theme="1"/>
      <name val="Times New Roman"/>
      <family val="2"/>
    </font>
    <font>
      <b/>
      <sz val="12"/>
      <color theme="1"/>
      <name val="Times New Roman"/>
      <family val="1"/>
    </font>
    <font>
      <sz val="12"/>
      <color rgb="FFFF0000"/>
      <name val="Times New Roman"/>
      <family val="1"/>
    </font>
    <font>
      <b/>
      <sz val="14"/>
      <color theme="1"/>
      <name val="Times New Roman"/>
      <family val="1"/>
    </font>
    <font>
      <sz val="14"/>
      <color theme="1"/>
      <name val="Times New Roman"/>
      <family val="1"/>
    </font>
    <font>
      <i/>
      <sz val="12"/>
      <color theme="1"/>
      <name val="Times New Roman"/>
      <family val="1"/>
    </font>
    <font>
      <b/>
      <sz val="13"/>
      <color theme="1"/>
      <name val="Times New Roman"/>
      <family val="1"/>
    </font>
    <font>
      <sz val="13"/>
      <color theme="1"/>
      <name val="Times New Roman"/>
      <family val="1"/>
    </font>
    <font>
      <b/>
      <sz val="11"/>
      <color theme="1"/>
      <name val="Times New Roman"/>
      <family val="1"/>
    </font>
    <font>
      <i/>
      <sz val="14"/>
      <color theme="1"/>
      <name val="Times New Roman"/>
      <family val="1"/>
    </font>
    <font>
      <sz val="8"/>
      <name val="Times New Roman"/>
      <family val="2"/>
    </font>
    <font>
      <sz val="12"/>
      <color theme="1"/>
      <name val="Times New Roman"/>
      <family val="1"/>
    </font>
    <font>
      <i/>
      <sz val="12"/>
      <color rgb="FFFF0000"/>
      <name val="Times New Roman"/>
      <family val="1"/>
    </font>
    <font>
      <i/>
      <sz val="12"/>
      <name val="Times New Roman"/>
      <family val="1"/>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s>
  <cellStyleXfs count="2">
    <xf numFmtId="0" fontId="0" fillId="0" borderId="0"/>
    <xf numFmtId="43" fontId="1" fillId="0" borderId="0" applyFont="0" applyFill="0" applyBorder="0" applyAlignment="0" applyProtection="0"/>
  </cellStyleXfs>
  <cellXfs count="40">
    <xf numFmtId="0" fontId="0" fillId="0" borderId="0" xfId="0"/>
    <xf numFmtId="0" fontId="0" fillId="0" borderId="0" xfId="0" applyAlignment="1">
      <alignment vertical="center" wrapText="1"/>
    </xf>
    <xf numFmtId="0" fontId="2" fillId="0" borderId="0" xfId="0" applyFont="1" applyAlignment="1">
      <alignment horizontal="center" vertical="center"/>
    </xf>
    <xf numFmtId="0" fontId="2" fillId="0" borderId="0" xfId="0" applyFont="1" applyAlignment="1">
      <alignment vertical="center" wrapText="1"/>
    </xf>
    <xf numFmtId="0" fontId="3" fillId="0" borderId="0" xfId="0" applyFont="1"/>
    <xf numFmtId="0" fontId="2" fillId="0" borderId="4" xfId="0" applyFont="1" applyBorder="1" applyAlignment="1">
      <alignment horizontal="center" vertical="center" wrapText="1"/>
    </xf>
    <xf numFmtId="164" fontId="2" fillId="0" borderId="4" xfId="1" applyNumberFormat="1" applyFont="1" applyBorder="1" applyAlignment="1">
      <alignment vertical="center" wrapText="1"/>
    </xf>
    <xf numFmtId="0" fontId="2" fillId="0" borderId="5" xfId="0" applyFont="1" applyBorder="1" applyAlignment="1">
      <alignment horizontal="center" vertical="center" wrapText="1"/>
    </xf>
    <xf numFmtId="0" fontId="2" fillId="0" borderId="5" xfId="0" applyFont="1" applyBorder="1" applyAlignment="1">
      <alignment vertical="center" wrapText="1"/>
    </xf>
    <xf numFmtId="0" fontId="4" fillId="0" borderId="3" xfId="0" applyFont="1" applyBorder="1" applyAlignment="1">
      <alignment horizontal="center" vertical="center" wrapText="1"/>
    </xf>
    <xf numFmtId="0" fontId="4" fillId="0" borderId="3" xfId="0" applyFont="1" applyBorder="1" applyAlignment="1">
      <alignment vertical="center" wrapText="1"/>
    </xf>
    <xf numFmtId="0" fontId="5" fillId="0" borderId="3" xfId="0" applyFont="1" applyBorder="1" applyAlignment="1">
      <alignment horizontal="center" vertical="center" wrapText="1"/>
    </xf>
    <xf numFmtId="0" fontId="5" fillId="0" borderId="3" xfId="0" applyFont="1" applyBorder="1" applyAlignment="1">
      <alignment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3" fontId="8" fillId="0" borderId="3" xfId="1" applyNumberFormat="1" applyFont="1" applyBorder="1" applyAlignment="1">
      <alignment horizontal="center" vertical="center" wrapText="1"/>
    </xf>
    <xf numFmtId="3" fontId="7" fillId="0" borderId="3" xfId="1" applyNumberFormat="1" applyFont="1" applyBorder="1" applyAlignment="1">
      <alignment horizontal="center" vertical="center" wrapText="1"/>
    </xf>
    <xf numFmtId="0" fontId="9" fillId="0" borderId="4" xfId="0" applyFont="1" applyBorder="1" applyAlignment="1">
      <alignment vertical="center" wrapText="1"/>
    </xf>
    <xf numFmtId="0" fontId="2" fillId="0" borderId="6" xfId="0" applyFont="1" applyBorder="1" applyAlignment="1">
      <alignment vertical="center" wrapText="1"/>
    </xf>
    <xf numFmtId="3" fontId="8" fillId="0" borderId="8" xfId="1" applyNumberFormat="1" applyFont="1" applyBorder="1" applyAlignment="1">
      <alignment horizontal="center" vertical="center" wrapText="1"/>
    </xf>
    <xf numFmtId="0" fontId="12" fillId="0" borderId="0" xfId="0" applyFont="1" applyAlignment="1">
      <alignment horizontal="center" vertical="center"/>
    </xf>
    <xf numFmtId="0" fontId="12" fillId="0" borderId="4" xfId="0" applyFont="1" applyBorder="1" applyAlignment="1">
      <alignment horizontal="center" vertical="center"/>
    </xf>
    <xf numFmtId="0" fontId="12" fillId="0" borderId="4" xfId="0" applyFont="1" applyBorder="1" applyAlignment="1">
      <alignment horizontal="center" vertical="center" wrapText="1"/>
    </xf>
    <xf numFmtId="0" fontId="5" fillId="0" borderId="0" xfId="0" applyFont="1" applyFill="1" applyBorder="1" applyAlignment="1">
      <alignment horizontal="left" vertical="center" wrapText="1"/>
    </xf>
    <xf numFmtId="3" fontId="12" fillId="0" borderId="0" xfId="0" applyNumberFormat="1" applyFont="1" applyAlignment="1">
      <alignment vertical="center" wrapText="1"/>
    </xf>
    <xf numFmtId="0" fontId="7" fillId="0" borderId="0" xfId="0" applyFont="1" applyBorder="1" applyAlignment="1">
      <alignment horizontal="center" vertical="center" wrapText="1"/>
    </xf>
    <xf numFmtId="0" fontId="12" fillId="0" borderId="0" xfId="0" applyFont="1" applyBorder="1" applyAlignment="1">
      <alignment horizontal="center" vertical="center" wrapText="1"/>
    </xf>
    <xf numFmtId="164" fontId="2" fillId="0" borderId="0" xfId="1" applyNumberFormat="1" applyFont="1" applyBorder="1" applyAlignment="1">
      <alignment vertical="center" wrapText="1"/>
    </xf>
    <xf numFmtId="3" fontId="8" fillId="0" borderId="0" xfId="1" applyNumberFormat="1" applyFont="1" applyBorder="1" applyAlignment="1">
      <alignment horizontal="center" vertical="center" wrapText="1"/>
    </xf>
    <xf numFmtId="3" fontId="8" fillId="0" borderId="0" xfId="1" applyNumberFormat="1" applyFont="1" applyBorder="1" applyAlignment="1">
      <alignment horizontal="right" vertical="center" wrapText="1"/>
    </xf>
    <xf numFmtId="3" fontId="8" fillId="0" borderId="3" xfId="1" applyNumberFormat="1" applyFont="1" applyFill="1" applyBorder="1" applyAlignment="1">
      <alignment horizontal="center" vertical="center" wrapText="1"/>
    </xf>
    <xf numFmtId="0" fontId="6" fillId="0" borderId="2" xfId="0" applyFont="1" applyBorder="1" applyAlignment="1">
      <alignment vertical="top"/>
    </xf>
    <xf numFmtId="0" fontId="13" fillId="0" borderId="0" xfId="0" applyFont="1"/>
    <xf numFmtId="0" fontId="14" fillId="0" borderId="0" xfId="0" applyFont="1" applyAlignment="1">
      <alignment horizontal="right"/>
    </xf>
    <xf numFmtId="0" fontId="5" fillId="0" borderId="0" xfId="0" applyFont="1" applyFill="1" applyBorder="1" applyAlignment="1">
      <alignment horizontal="left" vertical="center" wrapText="1"/>
    </xf>
    <xf numFmtId="0" fontId="2" fillId="0" borderId="0" xfId="0" applyFont="1" applyAlignment="1">
      <alignment horizontal="center"/>
    </xf>
    <xf numFmtId="0" fontId="10" fillId="0" borderId="0" xfId="0" applyFont="1" applyAlignment="1">
      <alignment horizontal="center"/>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tabSelected="1" zoomScaleNormal="100" workbookViewId="0">
      <selection activeCell="N10" sqref="N10"/>
    </sheetView>
  </sheetViews>
  <sheetFormatPr defaultRowHeight="15.75" x14ac:dyDescent="0.25"/>
  <cols>
    <col min="1" max="1" width="5.625" customWidth="1"/>
    <col min="2" max="2" width="42" customWidth="1"/>
    <col min="3" max="3" width="18.875" customWidth="1"/>
    <col min="4" max="4" width="16.125" customWidth="1"/>
    <col min="5" max="5" width="19.875" customWidth="1"/>
    <col min="6" max="6" width="12.375" customWidth="1"/>
    <col min="7" max="8" width="8.75" style="4" customWidth="1"/>
    <col min="9" max="9" width="11.5" style="4" hidden="1" customWidth="1"/>
    <col min="10" max="10" width="11.75" hidden="1" customWidth="1"/>
    <col min="11" max="13" width="0" hidden="1" customWidth="1"/>
  </cols>
  <sheetData>
    <row r="1" spans="1:13" ht="19.5" customHeight="1" x14ac:dyDescent="0.25">
      <c r="A1" s="35" t="s">
        <v>19</v>
      </c>
      <c r="B1" s="35"/>
      <c r="C1" s="35"/>
      <c r="D1" s="35"/>
      <c r="E1" s="35"/>
      <c r="F1" s="35"/>
      <c r="G1" s="35"/>
      <c r="H1" s="35"/>
    </row>
    <row r="2" spans="1:13" ht="21.75" customHeight="1" x14ac:dyDescent="0.3">
      <c r="A2" s="36" t="s">
        <v>20</v>
      </c>
      <c r="B2" s="36"/>
      <c r="C2" s="36"/>
      <c r="D2" s="36"/>
      <c r="E2" s="36"/>
      <c r="F2" s="36"/>
      <c r="G2" s="36"/>
      <c r="H2" s="36"/>
    </row>
    <row r="3" spans="1:13" ht="7.5" customHeight="1" x14ac:dyDescent="0.25"/>
    <row r="4" spans="1:13" ht="20.25" customHeight="1" x14ac:dyDescent="0.25">
      <c r="E4" s="31"/>
      <c r="F4" s="31"/>
      <c r="G4" s="32"/>
      <c r="H4" s="33" t="s">
        <v>18</v>
      </c>
    </row>
    <row r="5" spans="1:13" s="2" customFormat="1" ht="106.5" customHeight="1" x14ac:dyDescent="0.25">
      <c r="A5" s="13" t="s">
        <v>0</v>
      </c>
      <c r="B5" s="13" t="s">
        <v>1</v>
      </c>
      <c r="C5" s="14" t="s">
        <v>21</v>
      </c>
      <c r="D5" s="14" t="s">
        <v>26</v>
      </c>
      <c r="E5" s="14" t="s">
        <v>29</v>
      </c>
      <c r="F5" s="14" t="s">
        <v>16</v>
      </c>
      <c r="G5" s="14" t="s">
        <v>33</v>
      </c>
      <c r="H5" s="14" t="s">
        <v>27</v>
      </c>
      <c r="I5" s="25"/>
    </row>
    <row r="6" spans="1:13" s="20" customFormat="1" ht="17.25" customHeight="1" x14ac:dyDescent="0.25">
      <c r="A6" s="21" t="s">
        <v>2</v>
      </c>
      <c r="B6" s="21" t="s">
        <v>4</v>
      </c>
      <c r="C6" s="22">
        <v>1</v>
      </c>
      <c r="D6" s="22">
        <v>2</v>
      </c>
      <c r="E6" s="22">
        <v>3</v>
      </c>
      <c r="F6" s="22">
        <v>4</v>
      </c>
      <c r="G6" s="22" t="s">
        <v>28</v>
      </c>
      <c r="H6" s="22" t="s">
        <v>28</v>
      </c>
      <c r="I6" s="26"/>
    </row>
    <row r="7" spans="1:13" s="3" customFormat="1" ht="42.75" x14ac:dyDescent="0.25">
      <c r="A7" s="5" t="s">
        <v>8</v>
      </c>
      <c r="B7" s="17" t="s">
        <v>35</v>
      </c>
      <c r="C7" s="17"/>
      <c r="D7" s="6"/>
      <c r="E7" s="6"/>
      <c r="F7" s="6"/>
      <c r="G7" s="6"/>
      <c r="H7" s="6"/>
      <c r="I7" s="27"/>
    </row>
    <row r="8" spans="1:13" s="3" customFormat="1" ht="18.75" x14ac:dyDescent="0.25">
      <c r="A8" s="9">
        <v>1</v>
      </c>
      <c r="B8" s="10" t="s">
        <v>15</v>
      </c>
      <c r="C8" s="15" t="s">
        <v>22</v>
      </c>
      <c r="D8" s="15"/>
      <c r="E8" s="15"/>
      <c r="F8" s="15"/>
      <c r="G8" s="15"/>
      <c r="H8" s="15"/>
      <c r="I8" s="28"/>
    </row>
    <row r="9" spans="1:13" s="3" customFormat="1" ht="18.75" x14ac:dyDescent="0.25">
      <c r="A9" s="11" t="s">
        <v>2</v>
      </c>
      <c r="B9" s="12" t="s">
        <v>3</v>
      </c>
      <c r="C9" s="15"/>
      <c r="D9" s="15">
        <v>40000</v>
      </c>
      <c r="E9" s="15" t="s">
        <v>13</v>
      </c>
      <c r="F9" s="15">
        <v>100000</v>
      </c>
      <c r="G9" s="15">
        <f>F9/I9*100</f>
        <v>100</v>
      </c>
      <c r="H9" s="15">
        <f>F9/J9*100</f>
        <v>45.454545454545453</v>
      </c>
      <c r="I9" s="29">
        <v>100000</v>
      </c>
      <c r="J9" s="24">
        <v>220000</v>
      </c>
    </row>
    <row r="10" spans="1:13" s="3" customFormat="1" ht="18.75" x14ac:dyDescent="0.25">
      <c r="A10" s="11" t="s">
        <v>4</v>
      </c>
      <c r="B10" s="12" t="s">
        <v>24</v>
      </c>
      <c r="C10" s="15" t="s">
        <v>25</v>
      </c>
      <c r="D10" s="15"/>
      <c r="E10" s="15" t="s">
        <v>13</v>
      </c>
      <c r="F10" s="15">
        <v>100000</v>
      </c>
      <c r="G10" s="15">
        <f t="shared" ref="G10:G12" si="0">F10/I10*100</f>
        <v>100</v>
      </c>
      <c r="H10" s="15">
        <f t="shared" ref="H10:H12" si="1">F10/J10*100</f>
        <v>45.454545454545453</v>
      </c>
      <c r="I10" s="29">
        <v>100000</v>
      </c>
      <c r="J10" s="24">
        <v>220000</v>
      </c>
    </row>
    <row r="11" spans="1:13" s="3" customFormat="1" ht="18.75" x14ac:dyDescent="0.25">
      <c r="A11" s="11" t="s">
        <v>6</v>
      </c>
      <c r="B11" s="12" t="s">
        <v>5</v>
      </c>
      <c r="C11" s="15"/>
      <c r="D11" s="15">
        <v>25000</v>
      </c>
      <c r="E11" s="15" t="s">
        <v>30</v>
      </c>
      <c r="F11" s="15">
        <v>150000</v>
      </c>
      <c r="G11" s="15">
        <f t="shared" si="0"/>
        <v>150</v>
      </c>
      <c r="H11" s="15">
        <f t="shared" si="1"/>
        <v>55.555555555555557</v>
      </c>
      <c r="I11" s="29">
        <v>100000</v>
      </c>
      <c r="J11" s="24">
        <v>270000</v>
      </c>
    </row>
    <row r="12" spans="1:13" s="3" customFormat="1" ht="18.75" x14ac:dyDescent="0.25">
      <c r="A12" s="11" t="s">
        <v>23</v>
      </c>
      <c r="B12" s="12" t="s">
        <v>7</v>
      </c>
      <c r="C12" s="15"/>
      <c r="D12" s="15">
        <v>35000</v>
      </c>
      <c r="E12" s="15" t="s">
        <v>31</v>
      </c>
      <c r="F12" s="15">
        <v>200000</v>
      </c>
      <c r="G12" s="15">
        <f t="shared" si="0"/>
        <v>100</v>
      </c>
      <c r="H12" s="15">
        <f t="shared" si="1"/>
        <v>60.606060606060609</v>
      </c>
      <c r="I12" s="29">
        <v>200000</v>
      </c>
      <c r="J12" s="24">
        <v>330000</v>
      </c>
      <c r="L12" s="3">
        <f>J12*55/100</f>
        <v>181500</v>
      </c>
    </row>
    <row r="13" spans="1:13" s="3" customFormat="1" ht="18.75" x14ac:dyDescent="0.25">
      <c r="A13" s="9">
        <v>2</v>
      </c>
      <c r="B13" s="10" t="s">
        <v>14</v>
      </c>
      <c r="C13" s="15" t="s">
        <v>22</v>
      </c>
      <c r="D13" s="15"/>
      <c r="E13" s="15"/>
      <c r="F13" s="15"/>
      <c r="G13" s="15"/>
      <c r="H13" s="15"/>
      <c r="I13" s="29"/>
      <c r="M13" s="24"/>
    </row>
    <row r="14" spans="1:13" s="1" customFormat="1" ht="18.75" x14ac:dyDescent="0.25">
      <c r="A14" s="11" t="s">
        <v>2</v>
      </c>
      <c r="B14" s="12" t="s">
        <v>3</v>
      </c>
      <c r="C14" s="15"/>
      <c r="D14" s="15">
        <v>50000</v>
      </c>
      <c r="E14" s="15" t="s">
        <v>11</v>
      </c>
      <c r="F14" s="15">
        <v>100000</v>
      </c>
      <c r="G14" s="15">
        <f t="shared" ref="G14:G27" si="2">F14/I14*100</f>
        <v>200</v>
      </c>
      <c r="H14" s="15">
        <f t="shared" ref="H14:H27" si="3">F14/J14*100</f>
        <v>90.909090909090907</v>
      </c>
      <c r="I14" s="29">
        <v>50000</v>
      </c>
      <c r="J14" s="24">
        <v>110000</v>
      </c>
    </row>
    <row r="15" spans="1:13" s="1" customFormat="1" ht="18.75" x14ac:dyDescent="0.25">
      <c r="A15" s="11" t="s">
        <v>4</v>
      </c>
      <c r="B15" s="12" t="s">
        <v>24</v>
      </c>
      <c r="C15" s="15" t="s">
        <v>25</v>
      </c>
      <c r="D15" s="15"/>
      <c r="E15" s="15" t="s">
        <v>11</v>
      </c>
      <c r="F15" s="15">
        <v>100000</v>
      </c>
      <c r="G15" s="15">
        <f t="shared" si="2"/>
        <v>200</v>
      </c>
      <c r="H15" s="15">
        <f t="shared" si="3"/>
        <v>90.909090909090907</v>
      </c>
      <c r="I15" s="29">
        <v>50000</v>
      </c>
      <c r="J15" s="24">
        <v>110000</v>
      </c>
    </row>
    <row r="16" spans="1:13" s="1" customFormat="1" ht="18.75" x14ac:dyDescent="0.25">
      <c r="A16" s="11" t="s">
        <v>6</v>
      </c>
      <c r="B16" s="12" t="s">
        <v>5</v>
      </c>
      <c r="C16" s="15"/>
      <c r="D16" s="15">
        <v>35000</v>
      </c>
      <c r="E16" s="15" t="s">
        <v>12</v>
      </c>
      <c r="F16" s="15">
        <v>130000</v>
      </c>
      <c r="G16" s="15">
        <f t="shared" si="2"/>
        <v>260</v>
      </c>
      <c r="H16" s="15">
        <f t="shared" si="3"/>
        <v>76.470588235294116</v>
      </c>
      <c r="I16" s="29">
        <v>50000</v>
      </c>
      <c r="J16" s="24">
        <v>170000</v>
      </c>
    </row>
    <row r="17" spans="1:10" s="1" customFormat="1" ht="18.75" x14ac:dyDescent="0.25">
      <c r="A17" s="11" t="s">
        <v>23</v>
      </c>
      <c r="B17" s="12" t="s">
        <v>7</v>
      </c>
      <c r="C17" s="15"/>
      <c r="D17" s="15">
        <v>45000</v>
      </c>
      <c r="E17" s="15" t="s">
        <v>13</v>
      </c>
      <c r="F17" s="15">
        <v>160000</v>
      </c>
      <c r="G17" s="15">
        <f t="shared" si="2"/>
        <v>160</v>
      </c>
      <c r="H17" s="15">
        <f t="shared" si="3"/>
        <v>72.727272727272734</v>
      </c>
      <c r="I17" s="29">
        <v>100000</v>
      </c>
      <c r="J17" s="24">
        <v>220000</v>
      </c>
    </row>
    <row r="18" spans="1:10" s="3" customFormat="1" ht="75" x14ac:dyDescent="0.25">
      <c r="A18" s="9">
        <v>2</v>
      </c>
      <c r="B18" s="10" t="s">
        <v>38</v>
      </c>
      <c r="C18" s="15" t="s">
        <v>22</v>
      </c>
      <c r="D18" s="16"/>
      <c r="E18" s="16"/>
      <c r="F18" s="16"/>
      <c r="G18" s="15"/>
      <c r="H18" s="15"/>
      <c r="I18" s="29"/>
      <c r="J18" s="24"/>
    </row>
    <row r="19" spans="1:10" s="1" customFormat="1" ht="18.75" x14ac:dyDescent="0.25">
      <c r="A19" s="11" t="s">
        <v>2</v>
      </c>
      <c r="B19" s="12" t="s">
        <v>3</v>
      </c>
      <c r="C19" s="15"/>
      <c r="D19" s="15">
        <v>40000</v>
      </c>
      <c r="E19" s="15" t="s">
        <v>11</v>
      </c>
      <c r="F19" s="15">
        <v>90000</v>
      </c>
      <c r="G19" s="15">
        <f t="shared" si="2"/>
        <v>180</v>
      </c>
      <c r="H19" s="15">
        <f t="shared" si="3"/>
        <v>81.818181818181827</v>
      </c>
      <c r="I19" s="29">
        <v>50000</v>
      </c>
      <c r="J19" s="24">
        <v>110000</v>
      </c>
    </row>
    <row r="20" spans="1:10" s="1" customFormat="1" ht="18.75" x14ac:dyDescent="0.25">
      <c r="A20" s="11" t="s">
        <v>4</v>
      </c>
      <c r="B20" s="12" t="s">
        <v>24</v>
      </c>
      <c r="C20" s="15" t="s">
        <v>25</v>
      </c>
      <c r="D20" s="15"/>
      <c r="E20" s="15" t="s">
        <v>11</v>
      </c>
      <c r="F20" s="15">
        <v>90000</v>
      </c>
      <c r="G20" s="15">
        <f t="shared" si="2"/>
        <v>180</v>
      </c>
      <c r="H20" s="15">
        <f t="shared" si="3"/>
        <v>81.818181818181827</v>
      </c>
      <c r="I20" s="29">
        <v>50000</v>
      </c>
      <c r="J20" s="24">
        <v>110000</v>
      </c>
    </row>
    <row r="21" spans="1:10" s="1" customFormat="1" ht="18.75" x14ac:dyDescent="0.25">
      <c r="A21" s="11" t="s">
        <v>6</v>
      </c>
      <c r="B21" s="12" t="s">
        <v>5</v>
      </c>
      <c r="C21" s="15"/>
      <c r="D21" s="15">
        <v>25000</v>
      </c>
      <c r="E21" s="15" t="s">
        <v>12</v>
      </c>
      <c r="F21" s="15">
        <v>110000</v>
      </c>
      <c r="G21" s="15">
        <f t="shared" si="2"/>
        <v>220.00000000000003</v>
      </c>
      <c r="H21" s="15">
        <f t="shared" si="3"/>
        <v>64.705882352941174</v>
      </c>
      <c r="I21" s="29">
        <v>50000</v>
      </c>
      <c r="J21" s="24">
        <v>170000</v>
      </c>
    </row>
    <row r="22" spans="1:10" s="1" customFormat="1" ht="18.75" x14ac:dyDescent="0.25">
      <c r="A22" s="11" t="s">
        <v>23</v>
      </c>
      <c r="B22" s="12" t="s">
        <v>7</v>
      </c>
      <c r="C22" s="15"/>
      <c r="D22" s="15">
        <v>35000</v>
      </c>
      <c r="E22" s="15" t="s">
        <v>13</v>
      </c>
      <c r="F22" s="30">
        <v>140000</v>
      </c>
      <c r="G22" s="15">
        <f t="shared" si="2"/>
        <v>140</v>
      </c>
      <c r="H22" s="15">
        <f t="shared" si="3"/>
        <v>63.636363636363633</v>
      </c>
      <c r="I22" s="29">
        <v>100000</v>
      </c>
      <c r="J22" s="24">
        <v>220000</v>
      </c>
    </row>
    <row r="23" spans="1:10" s="3" customFormat="1" ht="18.75" x14ac:dyDescent="0.25">
      <c r="A23" s="9">
        <v>3</v>
      </c>
      <c r="B23" s="10" t="s">
        <v>39</v>
      </c>
      <c r="C23" s="15" t="s">
        <v>22</v>
      </c>
      <c r="D23" s="16"/>
      <c r="E23" s="16"/>
      <c r="F23" s="16"/>
      <c r="G23" s="15"/>
      <c r="H23" s="15"/>
      <c r="I23" s="29"/>
      <c r="J23" s="24"/>
    </row>
    <row r="24" spans="1:10" s="1" customFormat="1" ht="18.75" x14ac:dyDescent="0.25">
      <c r="A24" s="11" t="s">
        <v>2</v>
      </c>
      <c r="B24" s="12" t="s">
        <v>3</v>
      </c>
      <c r="C24" s="15"/>
      <c r="D24" s="15">
        <v>28000</v>
      </c>
      <c r="E24" s="15" t="s">
        <v>11</v>
      </c>
      <c r="F24" s="15">
        <v>80000</v>
      </c>
      <c r="G24" s="15">
        <f t="shared" si="2"/>
        <v>160</v>
      </c>
      <c r="H24" s="15">
        <f t="shared" si="3"/>
        <v>72.727272727272734</v>
      </c>
      <c r="I24" s="29">
        <v>50000</v>
      </c>
      <c r="J24" s="24">
        <v>110000</v>
      </c>
    </row>
    <row r="25" spans="1:10" s="1" customFormat="1" ht="18.75" x14ac:dyDescent="0.25">
      <c r="A25" s="11" t="s">
        <v>4</v>
      </c>
      <c r="B25" s="12" t="s">
        <v>24</v>
      </c>
      <c r="C25" s="15" t="s">
        <v>25</v>
      </c>
      <c r="D25" s="15"/>
      <c r="E25" s="15" t="s">
        <v>11</v>
      </c>
      <c r="F25" s="15">
        <v>80000</v>
      </c>
      <c r="G25" s="15">
        <f t="shared" si="2"/>
        <v>160</v>
      </c>
      <c r="H25" s="15">
        <f t="shared" si="3"/>
        <v>72.727272727272734</v>
      </c>
      <c r="I25" s="29">
        <v>50000</v>
      </c>
      <c r="J25" s="24">
        <v>110000</v>
      </c>
    </row>
    <row r="26" spans="1:10" s="1" customFormat="1" ht="18.75" x14ac:dyDescent="0.25">
      <c r="A26" s="11" t="s">
        <v>6</v>
      </c>
      <c r="B26" s="12" t="s">
        <v>5</v>
      </c>
      <c r="C26" s="15"/>
      <c r="D26" s="15">
        <v>12000</v>
      </c>
      <c r="E26" s="15" t="s">
        <v>12</v>
      </c>
      <c r="F26" s="15">
        <v>100000</v>
      </c>
      <c r="G26" s="15">
        <f t="shared" si="2"/>
        <v>200</v>
      </c>
      <c r="H26" s="15">
        <f t="shared" si="3"/>
        <v>58.82352941176471</v>
      </c>
      <c r="I26" s="29">
        <v>50000</v>
      </c>
      <c r="J26" s="24">
        <v>170000</v>
      </c>
    </row>
    <row r="27" spans="1:10" s="1" customFormat="1" ht="18.75" x14ac:dyDescent="0.25">
      <c r="A27" s="11" t="s">
        <v>23</v>
      </c>
      <c r="B27" s="12" t="s">
        <v>7</v>
      </c>
      <c r="C27" s="15"/>
      <c r="D27" s="15">
        <v>22000</v>
      </c>
      <c r="E27" s="15" t="s">
        <v>13</v>
      </c>
      <c r="F27" s="15">
        <v>120000</v>
      </c>
      <c r="G27" s="15">
        <f t="shared" si="2"/>
        <v>120</v>
      </c>
      <c r="H27" s="15">
        <f t="shared" si="3"/>
        <v>54.54545454545454</v>
      </c>
      <c r="I27" s="29">
        <v>100000</v>
      </c>
      <c r="J27" s="24">
        <v>220000</v>
      </c>
    </row>
    <row r="28" spans="1:10" s="3" customFormat="1" ht="18.75" x14ac:dyDescent="0.25">
      <c r="A28" s="7" t="s">
        <v>9</v>
      </c>
      <c r="B28" s="8" t="s">
        <v>17</v>
      </c>
      <c r="C28" s="18"/>
      <c r="D28" s="37" t="s">
        <v>10</v>
      </c>
      <c r="E28" s="38"/>
      <c r="F28" s="39"/>
      <c r="G28" s="19"/>
      <c r="H28" s="19"/>
      <c r="I28" s="28"/>
    </row>
    <row r="29" spans="1:10" ht="9" customHeight="1" x14ac:dyDescent="0.25"/>
    <row r="30" spans="1:10" ht="19.5" customHeight="1" x14ac:dyDescent="0.25">
      <c r="B30" s="34" t="s">
        <v>32</v>
      </c>
      <c r="C30" s="34"/>
      <c r="D30" s="34"/>
      <c r="E30" s="34"/>
      <c r="F30" s="34"/>
      <c r="G30" s="34"/>
      <c r="H30" s="23"/>
      <c r="I30" s="23"/>
    </row>
    <row r="31" spans="1:10" ht="46.5" customHeight="1" x14ac:dyDescent="0.25">
      <c r="B31" s="34" t="s">
        <v>34</v>
      </c>
      <c r="C31" s="34"/>
      <c r="D31" s="34"/>
      <c r="E31" s="34"/>
      <c r="F31" s="34"/>
      <c r="G31" s="34"/>
      <c r="H31" s="34"/>
      <c r="I31" s="23"/>
    </row>
    <row r="32" spans="1:10" ht="34.5" customHeight="1" x14ac:dyDescent="0.25">
      <c r="B32" s="34" t="s">
        <v>36</v>
      </c>
      <c r="C32" s="34"/>
      <c r="D32" s="34"/>
      <c r="E32" s="34"/>
      <c r="F32" s="34"/>
      <c r="G32" s="34"/>
      <c r="H32" s="34"/>
      <c r="I32" s="23"/>
    </row>
    <row r="33" spans="2:9" ht="44.25" customHeight="1" x14ac:dyDescent="0.25">
      <c r="B33" s="34" t="s">
        <v>37</v>
      </c>
      <c r="C33" s="34"/>
      <c r="D33" s="34"/>
      <c r="E33" s="34"/>
      <c r="F33" s="34"/>
      <c r="G33" s="34"/>
      <c r="H33" s="34"/>
      <c r="I33" s="23"/>
    </row>
  </sheetData>
  <mergeCells count="7">
    <mergeCell ref="B33:H33"/>
    <mergeCell ref="A1:H1"/>
    <mergeCell ref="A2:H2"/>
    <mergeCell ref="B30:G30"/>
    <mergeCell ref="D28:F28"/>
    <mergeCell ref="B31:H31"/>
    <mergeCell ref="B32:H32"/>
  </mergeCells>
  <phoneticPr fontId="11" type="noConversion"/>
  <pageMargins left="0.25" right="0.25" top="0.25" bottom="0.5" header="0.25" footer="0.25"/>
  <pageSetup paperSize="9" fitToHeight="0"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stchgi</dc:creator>
  <cp:lastModifiedBy>stchgi</cp:lastModifiedBy>
  <cp:lastPrinted>2022-05-24T03:29:51Z</cp:lastPrinted>
  <dcterms:created xsi:type="dcterms:W3CDTF">2022-05-18T07:06:08Z</dcterms:created>
  <dcterms:modified xsi:type="dcterms:W3CDTF">2022-05-24T03:29:57Z</dcterms:modified>
</cp:coreProperties>
</file>