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4B - Cong khai DT HDND phe chuan 2024\"/>
    </mc:Choice>
  </mc:AlternateContent>
  <bookViews>
    <workbookView xWindow="0" yWindow="0" windowWidth="28800" windowHeight="12210"/>
  </bookViews>
  <sheets>
    <sheet name="58a" sheetId="4" r:id="rId1"/>
  </sheets>
  <externalReferences>
    <externalReference r:id="rId2"/>
    <externalReference r:id="rId3"/>
    <externalReference r:id="rId4"/>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1">#REF!</definedName>
    <definedName name="_2">#REF!</definedName>
    <definedName name="_a1" hidden="1">{"'Sheet1'!$L$16"}</definedName>
    <definedName name="_a2" hidden="1">{"'Sheet1'!$L$16"}</definedName>
    <definedName name="_b4" hidden="1">{"'Sheet1'!$L$16"}</definedName>
    <definedName name="_ban2" hidden="1">{"'Sheet1'!$L$16"}</definedName>
    <definedName name="_CD2" hidden="1">{"'Sheet1'!$L$16"}</definedName>
    <definedName name="_CON1">#REF!</definedName>
    <definedName name="_CON2">#REF!</definedName>
    <definedName name="_Fill" hidden="1">#REF!</definedName>
    <definedName name="_xlnm._FilterDatabase" localSheetId="0" hidden="1">'58a'!$A$10:$N$13</definedName>
    <definedName name="_xlnm._FilterDatabase" hidden="1">#REF!</definedName>
    <definedName name="_Goi8" hidden="1">{"'Sheet1'!$L$16"}</definedName>
    <definedName name="_h1" hidden="1">{"'Sheet1'!$L$16"}</definedName>
    <definedName name="_ht10" hidden="1">{"'Sheet1'!$L$16"}</definedName>
    <definedName name="_hu1" hidden="1">{"'Sheet1'!$L$16"}</definedName>
    <definedName name="_hu2" hidden="1">{"'Sheet1'!$L$16"}</definedName>
    <definedName name="_hu5" hidden="1">{"'Sheet1'!$L$16"}</definedName>
    <definedName name="_hu6" hidden="1">{"'Sheet1'!$L$16"}</definedName>
    <definedName name="_K146" hidden="1">{"'Sheet1'!$L$16"}</definedName>
    <definedName name="_k27" hidden="1">{"'Sheet1'!$L$16"}</definedName>
    <definedName name="_Key1" hidden="1">#REF!</definedName>
    <definedName name="_Key2" hidden="1">#REF!</definedName>
    <definedName name="_km03" hidden="1">{"'Sheet1'!$L$16"}</definedName>
    <definedName name="_M36" hidden="1">{"'Sheet1'!$L$16"}</definedName>
    <definedName name="_MTL12" hidden="1">{"'Sheet1'!$L$16"}</definedName>
    <definedName name="_NET2">#REF!</definedName>
    <definedName name="_Order1" hidden="1">255</definedName>
    <definedName name="_Order2" hidden="1">255</definedName>
    <definedName name="_PA3" hidden="1">{"'Sheet1'!$L$16"}</definedName>
    <definedName name="_Parse_Out" hidden="1">[2]Quantity!#REF!</definedName>
    <definedName name="_PL3" hidden="1">#REF!</definedName>
    <definedName name="_QL10">#REF!</definedName>
    <definedName name="_Sort" hidden="1">#REF!</definedName>
    <definedName name="_Table1_Out" hidden="1">'[1]16 MaCost'!#REF!</definedName>
    <definedName name="_TC07" hidden="1">{"'Sheet1'!$L$16"}</definedName>
    <definedName name="_TH2" hidden="1">{"'Sheet1'!$L$16"}</definedName>
    <definedName name="_Tru21" hidden="1">{"'Sheet1'!$L$16"}</definedName>
    <definedName name="anscount" hidden="1">1</definedName>
    <definedName name="ATGT" hidden="1">{"'Sheet1'!$L$16"}</definedName>
    <definedName name="BaiChay">#REF!</definedName>
    <definedName name="Bgiang" hidden="1">{"'Sheet1'!$L$16"}</definedName>
    <definedName name="BKTT" hidden="1">{"'Sheet1'!$L$16"}</definedName>
    <definedName name="BOQ">#REF!</definedName>
    <definedName name="BVCISUMMARY">#REF!</definedName>
    <definedName name="CauQL1GD2">#REF!</definedName>
    <definedName name="CauQL1GD3">#REF!</definedName>
    <definedName name="chitietbgiang2" hidden="1">{"'Sheet1'!$L$16"}</definedName>
    <definedName name="Co">#REF!</definedName>
    <definedName name="CoCauN" hidden="1">{"'Sheet1'!$L$16"}</definedName>
    <definedName name="Code" hidden="1">#REF!</definedName>
    <definedName name="COMMON">#REF!</definedName>
    <definedName name="CON_EQP_COS">#REF!</definedName>
    <definedName name="COVER">#REF!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hidden="1">{"'Sheet1'!$L$16"}</definedName>
    <definedName name="data1" hidden="1">#REF!</definedName>
    <definedName name="data3" hidden="1">#REF!</definedName>
    <definedName name="_xlnm.Database">#REF!</definedName>
    <definedName name="dđ" hidden="1">{"'Sheet1'!$L$16"}</definedName>
    <definedName name="den_bu">#REF!</definedName>
    <definedName name="dfgfug" hidden="1">{"'Sheet1'!$L$16"}</definedName>
    <definedName name="Discount" hidden="1">#REF!</definedName>
    <definedName name="display_area_2" hidden="1">#REF!</definedName>
    <definedName name="ds" hidden="1">{#N/A,#N/A,FALSE,"Chi tiÆt"}</definedName>
    <definedName name="DSUMDATA">#REF!</definedName>
    <definedName name="DWPRICE" hidden="1">[3]Quantity!#REF!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Code" hidden="1">#REF!</definedName>
    <definedName name="fdhhfj" hidden="1">{"'Sheet1'!$L$16"}</definedName>
    <definedName name="gggggggggggg" hidden="1">{"'Sheet1'!$L$16"}</definedName>
    <definedName name="gia_tien_BTN">#REF!</definedName>
    <definedName name="GTNT1">#REF!</definedName>
    <definedName name="GTNT2">#REF!</definedName>
    <definedName name="h" hidden="1">{"'Sheet1'!$L$16"}</definedName>
    <definedName name="HiddenRows" hidden="1">#REF!</definedName>
    <definedName name="HOME_MANP">#REF!</definedName>
    <definedName name="HOMEOFFICE_COST">#REF!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i" hidden="1">{"'Sheet1'!$L$16"}</definedName>
    <definedName name="HUU" hidden="1">{"'Sheet1'!$L$16"}</definedName>
    <definedName name="huy" hidden="1">{"'Sheet1'!$L$16"}</definedName>
    <definedName name="IDLAB_COST">#REF!</definedName>
    <definedName name="INDMANP">#REF!</definedName>
    <definedName name="khongtruotgia" hidden="1">{"'Sheet1'!$L$16"}</definedName>
    <definedName name="kiem">#REF!</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hidden="1">{"'Sheet1'!$L$16"}</definedName>
    <definedName name="MAJ_CON_EQP">#REF!</definedName>
    <definedName name="MG_A">#REF!</definedName>
    <definedName name="mk" hidden="1">{"'Sheet1'!$L$16"}</definedName>
    <definedName name="mo" hidden="1">{"'Sheet1'!$L$16"}</definedName>
    <definedName name="moi" hidden="1">{"'Sheet1'!$L$16"}</definedName>
    <definedName name="NET">#REF!</definedName>
    <definedName name="NET_1">#REF!</definedName>
    <definedName name="NET_ANA">#REF!</definedName>
    <definedName name="NET_ANA_1">#REF!</definedName>
    <definedName name="NET_ANA_2">#REF!</definedName>
    <definedName name="No">#REF!</definedName>
    <definedName name="oiyfho" hidden="1">{"'Sheet1'!$L$16"}</definedName>
    <definedName name="OrderTable" hidden="1">#REF!</definedName>
    <definedName name="PAIII_" hidden="1">{"'Sheet1'!$L$16"}</definedName>
    <definedName name="PDo" hidden="1">{"'Sheet1'!$L$16"}</definedName>
    <definedName name="PMS" hidden="1">{"'Sheet1'!$L$16"}</definedName>
    <definedName name="PRINT_AREA_MI">#REF!</definedName>
    <definedName name="_xlnm.Print_Titles" localSheetId="0">'58a'!$6:$8</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ien72" hidden="1">{"'Sheet1'!$L$16"}</definedName>
    <definedName name="QL18CLBC">#REF!</definedName>
    <definedName name="QL18conlai">#REF!</definedName>
    <definedName name="RCArea" hidden="1">#REF!</definedName>
    <definedName name="sencount" hidden="1">2</definedName>
    <definedName name="sheet15" hidden="1">{"'Sheet1'!$L$16"}</definedName>
    <definedName name="SORT">#REF!</definedName>
    <definedName name="SPEC">#REF!</definedName>
    <definedName name="SpecialPrice" hidden="1">#REF!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Thuy" hidden="1">{"'Sheet1'!$L$16"}</definedName>
    <definedName name="TaxTV">10%</definedName>
    <definedName name="TaxXL">5%</definedName>
    <definedName name="tbl_ProdInfo" hidden="1">#REF!</definedName>
    <definedName name="tha" hidden="1">{"'Sheet1'!$L$16"}</definedName>
    <definedName name="Tien">#REF!</definedName>
    <definedName name="Tonghop">#REF!</definedName>
    <definedName name="Tra_don_gia_KS">#REF!</definedName>
    <definedName name="TTTH2" hidden="1">{"'Sheet1'!$L$16"}</definedName>
    <definedName name="tuyennhanh" hidden="1">{"'Sheet1'!$L$16"}</definedName>
    <definedName name="ty_le_BTN">#REF!</definedName>
    <definedName name="VARIINST">#REF!</definedName>
    <definedName name="VARIPURC">#REF!</definedName>
    <definedName name="VATM" hidden="1">{"'Sheet1'!$L$16"}</definedName>
    <definedName name="vcoto" hidden="1">{"'Sheet1'!$L$16"}</definedName>
    <definedName name="Viet" hidden="1">{"'Sheet1'!$L$16"}</definedName>
    <definedName name="VL" hidden="1">{"'Sheet1'!$L$16"}</definedName>
    <definedName name="W">#REF!</definedName>
    <definedName name="wrn.aaa." hidden="1">{#N/A,#N/A,FALSE,"Sheet1";#N/A,#N/A,FALSE,"Sheet1";#N/A,#N/A,FALSE,"Sheet1"}</definedName>
    <definedName name="wrn.chi._.tiÆt." hidden="1">{#N/A,#N/A,FALSE,"Chi tiÆt"}</definedName>
    <definedName name="wrn.cong." hidden="1">{#N/A,#N/A,FALSE,"Sheet1"}</definedName>
    <definedName name="wrn.vd." hidden="1">{#N/A,#N/A,TRUE,"BT M200 da 10x20"}</definedName>
    <definedName name="X">#REF!</definedName>
    <definedName name="xls" hidden="1">{"'Sheet1'!$L$16"}</definedName>
    <definedName name="xlttbninh" hidden="1">{"'Sheet1'!$L$16"}</definedName>
    <definedName name="Xuan" hidden="1">{"'Sheet1'!$L$16"}</definedName>
    <definedName name="ZYX">#REF!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4" l="1"/>
  <c r="M62" i="4" s="1"/>
  <c r="M61" i="4" s="1"/>
  <c r="L63" i="4"/>
  <c r="K63" i="4"/>
  <c r="J63" i="4"/>
  <c r="J62" i="4" s="1"/>
  <c r="J61" i="4" s="1"/>
  <c r="I63" i="4"/>
  <c r="I62" i="4" s="1"/>
  <c r="I61" i="4" s="1"/>
  <c r="H63" i="4"/>
  <c r="H62" i="4" s="1"/>
  <c r="H61" i="4" s="1"/>
  <c r="L62" i="4"/>
  <c r="L61" i="4" s="1"/>
  <c r="K62" i="4"/>
  <c r="K61" i="4" s="1"/>
  <c r="M59" i="4"/>
  <c r="M58" i="4" s="1"/>
  <c r="M57" i="4" s="1"/>
  <c r="L59" i="4"/>
  <c r="L58" i="4" s="1"/>
  <c r="L57" i="4" s="1"/>
  <c r="K59" i="4"/>
  <c r="K58" i="4" s="1"/>
  <c r="K57" i="4" s="1"/>
  <c r="J59" i="4"/>
  <c r="J58" i="4" s="1"/>
  <c r="J57" i="4" s="1"/>
  <c r="I59" i="4"/>
  <c r="H59" i="4"/>
  <c r="H58" i="4" s="1"/>
  <c r="H57" i="4" s="1"/>
  <c r="I58" i="4"/>
  <c r="I57" i="4" s="1"/>
  <c r="M55" i="4"/>
  <c r="L55" i="4"/>
  <c r="L54" i="4" s="1"/>
  <c r="L53" i="4" s="1"/>
  <c r="K55" i="4"/>
  <c r="K54" i="4" s="1"/>
  <c r="K53" i="4" s="1"/>
  <c r="J55" i="4"/>
  <c r="J54" i="4" s="1"/>
  <c r="J53" i="4" s="1"/>
  <c r="I55" i="4"/>
  <c r="I54" i="4" s="1"/>
  <c r="I53" i="4" s="1"/>
  <c r="H55" i="4"/>
  <c r="H54" i="4" s="1"/>
  <c r="H53" i="4" s="1"/>
  <c r="M54" i="4"/>
  <c r="M53" i="4" s="1"/>
  <c r="M51" i="4"/>
  <c r="M50" i="4" s="1"/>
  <c r="M49" i="4" s="1"/>
  <c r="L51" i="4"/>
  <c r="L50" i="4" s="1"/>
  <c r="L49" i="4" s="1"/>
  <c r="K51" i="4"/>
  <c r="J51" i="4"/>
  <c r="I51" i="4"/>
  <c r="I50" i="4" s="1"/>
  <c r="I49" i="4" s="1"/>
  <c r="H51" i="4"/>
  <c r="H50" i="4" s="1"/>
  <c r="H49" i="4" s="1"/>
  <c r="K50" i="4"/>
  <c r="K49" i="4" s="1"/>
  <c r="J50" i="4"/>
  <c r="J49" i="4"/>
  <c r="M47" i="4"/>
  <c r="L47" i="4"/>
  <c r="L46" i="4" s="1"/>
  <c r="L45" i="4" s="1"/>
  <c r="K47" i="4"/>
  <c r="K46" i="4" s="1"/>
  <c r="K45" i="4" s="1"/>
  <c r="J47" i="4"/>
  <c r="J46" i="4" s="1"/>
  <c r="J45" i="4" s="1"/>
  <c r="I47" i="4"/>
  <c r="I46" i="4" s="1"/>
  <c r="I45" i="4" s="1"/>
  <c r="H47" i="4"/>
  <c r="H46" i="4" s="1"/>
  <c r="H45" i="4" s="1"/>
  <c r="M46" i="4"/>
  <c r="M45" i="4" s="1"/>
  <c r="M43" i="4"/>
  <c r="L43" i="4"/>
  <c r="K43" i="4"/>
  <c r="K42" i="4" s="1"/>
  <c r="K41" i="4" s="1"/>
  <c r="J43" i="4"/>
  <c r="J42" i="4" s="1"/>
  <c r="J41" i="4" s="1"/>
  <c r="I43" i="4"/>
  <c r="I42" i="4" s="1"/>
  <c r="I41" i="4" s="1"/>
  <c r="H43" i="4"/>
  <c r="H42" i="4" s="1"/>
  <c r="H41" i="4" s="1"/>
  <c r="M42" i="4"/>
  <c r="M41" i="4" s="1"/>
  <c r="L42" i="4"/>
  <c r="L41" i="4"/>
  <c r="M39" i="4"/>
  <c r="M38" i="4" s="1"/>
  <c r="M37" i="4" s="1"/>
  <c r="L39" i="4"/>
  <c r="L38" i="4" s="1"/>
  <c r="L37" i="4" s="1"/>
  <c r="K39" i="4"/>
  <c r="K38" i="4" s="1"/>
  <c r="K37" i="4" s="1"/>
  <c r="J39" i="4"/>
  <c r="I39" i="4"/>
  <c r="H39" i="4"/>
  <c r="H38" i="4" s="1"/>
  <c r="H37" i="4" s="1"/>
  <c r="J38" i="4"/>
  <c r="J37" i="4" s="1"/>
  <c r="I38" i="4"/>
  <c r="I37" i="4"/>
  <c r="M35" i="4"/>
  <c r="M34" i="4" s="1"/>
  <c r="M33" i="4" s="1"/>
  <c r="L35" i="4"/>
  <c r="L34" i="4" s="1"/>
  <c r="L33" i="4" s="1"/>
  <c r="K35" i="4"/>
  <c r="K34" i="4" s="1"/>
  <c r="K33" i="4" s="1"/>
  <c r="J35" i="4"/>
  <c r="J34" i="4" s="1"/>
  <c r="J33" i="4" s="1"/>
  <c r="I35" i="4"/>
  <c r="I34" i="4" s="1"/>
  <c r="I33" i="4" s="1"/>
  <c r="H35" i="4"/>
  <c r="H34" i="4"/>
  <c r="H33" i="4" s="1"/>
  <c r="M30" i="4"/>
  <c r="M29" i="4" s="1"/>
  <c r="M28" i="4" s="1"/>
  <c r="L30" i="4"/>
  <c r="L29" i="4" s="1"/>
  <c r="L28" i="4" s="1"/>
  <c r="K30" i="4"/>
  <c r="K29" i="4" s="1"/>
  <c r="K28" i="4" s="1"/>
  <c r="J30" i="4"/>
  <c r="J29" i="4" s="1"/>
  <c r="J28" i="4" s="1"/>
  <c r="I30" i="4"/>
  <c r="I29" i="4" s="1"/>
  <c r="I28" i="4" s="1"/>
  <c r="H30" i="4"/>
  <c r="H29" i="4" s="1"/>
  <c r="H28" i="4" s="1"/>
  <c r="M26" i="4"/>
  <c r="M25" i="4" s="1"/>
  <c r="M24" i="4" s="1"/>
  <c r="L26" i="4"/>
  <c r="L25" i="4" s="1"/>
  <c r="L24" i="4" s="1"/>
  <c r="K26" i="4"/>
  <c r="K25" i="4" s="1"/>
  <c r="K24" i="4" s="1"/>
  <c r="J26" i="4"/>
  <c r="J25" i="4" s="1"/>
  <c r="J24" i="4" s="1"/>
  <c r="I26" i="4"/>
  <c r="H26" i="4"/>
  <c r="I25" i="4"/>
  <c r="H25" i="4"/>
  <c r="H24" i="4" s="1"/>
  <c r="I24" i="4"/>
  <c r="M21" i="4"/>
  <c r="L21" i="4"/>
  <c r="K21" i="4"/>
  <c r="J21" i="4"/>
  <c r="J20" i="4" s="1"/>
  <c r="J19" i="4" s="1"/>
  <c r="I21" i="4"/>
  <c r="I20" i="4" s="1"/>
  <c r="I19" i="4" s="1"/>
  <c r="H21" i="4"/>
  <c r="H20" i="4" s="1"/>
  <c r="H19" i="4" s="1"/>
  <c r="M20" i="4"/>
  <c r="M19" i="4" s="1"/>
  <c r="L20" i="4"/>
  <c r="L19" i="4" s="1"/>
  <c r="K20" i="4"/>
  <c r="K19" i="4"/>
  <c r="M16" i="4"/>
  <c r="M15" i="4" s="1"/>
  <c r="M14" i="4" s="1"/>
  <c r="L16" i="4"/>
  <c r="L15" i="4" s="1"/>
  <c r="L14" i="4" s="1"/>
  <c r="K16" i="4"/>
  <c r="K15" i="4" s="1"/>
  <c r="K14" i="4" s="1"/>
  <c r="J16" i="4"/>
  <c r="I16" i="4"/>
  <c r="H16" i="4"/>
  <c r="J15" i="4"/>
  <c r="I15" i="4"/>
  <c r="H15" i="4"/>
  <c r="H14" i="4" s="1"/>
  <c r="J14" i="4"/>
  <c r="I14" i="4"/>
  <c r="M12" i="4"/>
  <c r="L12" i="4"/>
  <c r="K12" i="4"/>
  <c r="K11" i="4" s="1"/>
  <c r="K10" i="4" s="1"/>
  <c r="J12" i="4"/>
  <c r="J11" i="4" s="1"/>
  <c r="J10" i="4" s="1"/>
  <c r="I12" i="4"/>
  <c r="I11" i="4" s="1"/>
  <c r="I10" i="4" s="1"/>
  <c r="I9" i="4" s="1"/>
  <c r="H12" i="4"/>
  <c r="H11" i="4" s="1"/>
  <c r="H10" i="4" s="1"/>
  <c r="M11" i="4"/>
  <c r="L11" i="4"/>
  <c r="M10" i="4"/>
  <c r="L10" i="4"/>
  <c r="L9" i="4" l="1"/>
  <c r="H9" i="4"/>
  <c r="M9" i="4"/>
  <c r="J9" i="4"/>
  <c r="K9" i="4"/>
</calcChain>
</file>

<file path=xl/sharedStrings.xml><?xml version="1.0" encoding="utf-8"?>
<sst xmlns="http://schemas.openxmlformats.org/spreadsheetml/2006/main" count="188" uniqueCount="132">
  <si>
    <t>ĐVT: Triệu đồng</t>
  </si>
  <si>
    <t>TT</t>
  </si>
  <si>
    <t>I</t>
  </si>
  <si>
    <t>A</t>
  </si>
  <si>
    <t>TỔNG SỐ</t>
  </si>
  <si>
    <t>B</t>
  </si>
  <si>
    <t>C</t>
  </si>
  <si>
    <t>D</t>
  </si>
  <si>
    <t>Đ</t>
  </si>
  <si>
    <t>E</t>
  </si>
  <si>
    <t>F</t>
  </si>
  <si>
    <t>G</t>
  </si>
  <si>
    <t>H</t>
  </si>
  <si>
    <t>J</t>
  </si>
  <si>
    <t>K</t>
  </si>
  <si>
    <t>L</t>
  </si>
  <si>
    <t>M</t>
  </si>
  <si>
    <t>Năng lực thiết kế</t>
  </si>
  <si>
    <t>Kế hoạch năm 2024</t>
  </si>
  <si>
    <t>Ghi chú</t>
  </si>
  <si>
    <t xml:space="preserve">Tổng số (tất cả các nguồn vốn) </t>
  </si>
  <si>
    <t>1.1</t>
  </si>
  <si>
    <t>2021-2024</t>
  </si>
  <si>
    <t>1.2</t>
  </si>
  <si>
    <t>Nguồn vốn/Tên dự án</t>
  </si>
  <si>
    <t>Mã dự án</t>
  </si>
  <si>
    <t>Địa điểm XD</t>
  </si>
  <si>
    <t xml:space="preserve">Thời gian KC-HT </t>
  </si>
  <si>
    <t>Quyết định phê duyệt dự toán, điều chỉnh
 (nếu có) hoặc Quyết toán</t>
  </si>
  <si>
    <t>Đã bố trí vốn đến hết KH năm 2023</t>
  </si>
  <si>
    <t>Số quyết định, ngày, tháng, năm</t>
  </si>
  <si>
    <t>Trong đó: NSTW</t>
  </si>
  <si>
    <t>Trong đó: Thu gồi vốn ứng trước</t>
  </si>
  <si>
    <t>Bộ chỉ huy Bộ đội Biên phòng tỉnh</t>
  </si>
  <si>
    <t xml:space="preserve">Ngành, lĩnh vực Quốc phòng </t>
  </si>
  <si>
    <t>Dự án dự kiến hoàn thành sau năm 2024</t>
  </si>
  <si>
    <t>Cải tạo, nâng cấp tuyến đường từ Km17/QL4C đi Trạm Kiểm soát Biên phòng Minh Tân, huyện Vị Xuyên nối tuyến đường từ thôn Pao Mã Phìn, xã Tả Ván, huyện Quản Bạ (GĐ I)</t>
  </si>
  <si>
    <t>Huyện Vị Xuyên</t>
  </si>
  <si>
    <t>Cấp V; L=9 Km</t>
  </si>
  <si>
    <t>2022-2024</t>
  </si>
  <si>
    <t>2072/6/10/2021</t>
  </si>
  <si>
    <t>BQL dự án ĐTXD công trình Nông nghiệp và PTNT</t>
  </si>
  <si>
    <t>Ngành, lĩnh vực Nông nghiệp, lâm nghiệp, thủy lợi</t>
  </si>
  <si>
    <t>Đập dâng nước tạo cảnh quan trung tâm thành phố Hà Giang</t>
  </si>
  <si>
    <t>TP Hà Giang</t>
  </si>
  <si>
    <t>Đập, cầu, đường dẫn 2 đầu cầu</t>
  </si>
  <si>
    <t>393/25/3/2022; 1688/3/10/2022</t>
  </si>
  <si>
    <t>Cụm hồ CNSH 04 huyện vùng cao phía Bắc</t>
  </si>
  <si>
    <t>QB, YM, ĐV Mèo Vạc</t>
  </si>
  <si>
    <t>V=76.200m3; CNSH 2.649 hộ và 13.242 khẩu</t>
  </si>
  <si>
    <t>2022-2025</t>
  </si>
  <si>
    <t>1078/08/7/2022</t>
  </si>
  <si>
    <t>BQL dự án ĐTXD công trình Giao thông</t>
  </si>
  <si>
    <t>Ngành, lĩnh vực giao thông</t>
  </si>
  <si>
    <t>Cải tạo, nâng cấp đoạn Km13 - Km17 và đoạn Km 36+183 đến Km 46+00, ĐT.176 (Yên Minh-Mậu Duệ-Mèo Vạc), tỉnh Hà Giang</t>
  </si>
  <si>
    <t>YM-MD-MV</t>
  </si>
  <si>
    <t>Câp IV, L=13,82 Km (Đoạn 1 L=4 Km; Đoạn 2 L= 9,82 Km)</t>
  </si>
  <si>
    <t>2021-2025</t>
  </si>
  <si>
    <t>1743/20/8/2021</t>
  </si>
  <si>
    <t>Cải tạo, nâng cấp ĐT.183 Đoạn Km17-Km50+200 và đường Phố Cáo - Đồng Yên đến giáp địa danh Lục Yên, Yên bái</t>
  </si>
  <si>
    <t>Bắc Quang-Quang Bình</t>
  </si>
  <si>
    <t>L=37 Km (Đoạn 1, L=33,2 Km; Đoạn 2, L= 3,8 Km)</t>
  </si>
  <si>
    <t>639/12/5/2022</t>
  </si>
  <si>
    <t>Ban quản lý Khu kinh tế</t>
  </si>
  <si>
    <t>Ngành, lĩnh vực công nghiệp</t>
  </si>
  <si>
    <t>Dự án dự kiến hoàn thành năm 2024</t>
  </si>
  <si>
    <t>Trạm kiểm soát liên ngành cửa khẩu quốc tế Thanh Thuỷ, huyện Vị Xuyên</t>
  </si>
  <si>
    <t>7910844</t>
  </si>
  <si>
    <t>Thanh Thủy VX</t>
  </si>
  <si>
    <t>3000m2</t>
  </si>
  <si>
    <t>2016-2020</t>
  </si>
  <si>
    <t>2632/31/10/2016; 1208/24/6/2021;</t>
  </si>
  <si>
    <t>Sở Giao thông vận tải</t>
  </si>
  <si>
    <t>Cải tạo, nâng cấp tuyến đường Yên Bình - Cốc Pài (ĐT 178) GĐ I từ Km0-Km27 và xây dựng cầu Bản Ngò tại Km60+600</t>
  </si>
  <si>
    <t>7887731</t>
  </si>
  <si>
    <t>Quang Bình - Xín Mần</t>
  </si>
  <si>
    <t>GĐ 1: L= 27Km</t>
  </si>
  <si>
    <t>1307/15/8/2022</t>
  </si>
  <si>
    <t>Cải tạo, nâng cấp đường Minh Ngọc - Mậu Duệ (ĐT.176B), tỉnh Hà Giang (GĐ I từ KM7+200 - Km27+500</t>
  </si>
  <si>
    <t>7887730</t>
  </si>
  <si>
    <t>Bắc Mê - Yên Minh</t>
  </si>
  <si>
    <t>GĐ 1 L=20,3 Km</t>
  </si>
  <si>
    <t>353/11/3/2022</t>
  </si>
  <si>
    <t>Sở Thông tin và Truyền thông</t>
  </si>
  <si>
    <t>Ngành, lĩnh vực thông tin</t>
  </si>
  <si>
    <t>Xây dựng chính quyền điện tử, đô thị thông minh tỉnh Hà Giang</t>
  </si>
  <si>
    <t>1420/12/7/2021; 34/QĐ-STTT 02/6/2022</t>
  </si>
  <si>
    <t>Ủy ban nhân dân huyện Bắc Mê</t>
  </si>
  <si>
    <t xml:space="preserve">Dự án: Ổn định dân cư, phát triển kinh tế xã hội vùng tái định cư dự án thủy điện Tuyên Quang trên địa bàn tỉnh Hà Giang </t>
  </si>
  <si>
    <t>Bắc Mê</t>
  </si>
  <si>
    <t>1457/11/8/2015</t>
  </si>
  <si>
    <t>Ủy ban nhân dân huyện Bắc Quang</t>
  </si>
  <si>
    <t>Cải tạo, nâng cấp đường từ QL.2, xã Tân Quang đi UBND xã Đồng Tâm, huyện Bắc Quang</t>
  </si>
  <si>
    <t>7948215</t>
  </si>
  <si>
    <t>Kim Ngọc-Đồng Tâm</t>
  </si>
  <si>
    <t>Cấp IV, L=10Km</t>
  </si>
  <si>
    <t xml:space="preserve">17/05/01/2022 </t>
  </si>
  <si>
    <t>Ủy ban nhân dân huyện Hoàng Su Phì</t>
  </si>
  <si>
    <t xml:space="preserve">Nâng cấp, mở mới tuyến đường liên huyện từ xã Tả Sử Choóng, huyện Hoàng Su Phì đi Thượng Sơn huyện Vị Xuyên </t>
  </si>
  <si>
    <t>7940972</t>
  </si>
  <si>
    <t xml:space="preserve">Thượng Sơn (VX) TSC (HSP) </t>
  </si>
  <si>
    <t>Cấp IV; L=21,5Km</t>
  </si>
  <si>
    <t>2586/7/12/2021; 1981/16/10/2023</t>
  </si>
  <si>
    <t>Ủy ban nhân dân huyện Mèo Vạc</t>
  </si>
  <si>
    <t>Nâng cấp, mở rộng tuyến đường từ Km160+500, QL4C xã Pả Vi đi Mốc 456 xã Thượng Phùng, huyện Mèo Vạc</t>
  </si>
  <si>
    <t>7918728</t>
  </si>
  <si>
    <t>xã Pả Vi, Thượng Phùng</t>
  </si>
  <si>
    <t>Cấp IV, L=17,2 Km</t>
  </si>
  <si>
    <t>1861/9/9/2021; 1980/16/10/2023</t>
  </si>
  <si>
    <t>Ủy ban nhân dân huyện Quản Bạ</t>
  </si>
  <si>
    <t>Công trình khắc phục hậu quả thiên tai bảo vệ trường học, khu dân cư đường biên giới từ UBND xã Tả Ván đi Pao Mã Phìn, Mã Hoàng Phìn, Mốc 272/2, Mốc 276 huyện Quản Bạ</t>
  </si>
  <si>
    <t>7855403</t>
  </si>
  <si>
    <t>Tả Ván</t>
  </si>
  <si>
    <t>L=17,5 Km</t>
  </si>
  <si>
    <t>2020-2023</t>
  </si>
  <si>
    <t>2674/31/12/2020</t>
  </si>
  <si>
    <t>Ủy ban nhân dân huyện Vị Xuyên</t>
  </si>
  <si>
    <t>Đường nội thị, thị trấn Vị Xuyên (GĐ 1, đoạn phía sau UBND huyện Vị Xuyên), huyện Vị Xuyên, tỉnh Hà Giang.</t>
  </si>
  <si>
    <t>TTVX</t>
  </si>
  <si>
    <t>L= 13,8Km</t>
  </si>
  <si>
    <t>1506/23/7/2021; 1728/6/9/2023</t>
  </si>
  <si>
    <t>Ủy ban nhân dân huyện Yên Minh</t>
  </si>
  <si>
    <t>Cải tạo, sửa chữa đường huyện (ĐH.02; ĐH.03; ĐH.04; ĐH.05) trên địa bàn các xã Phú Lũng, Thắng Mố, Sủng Cháng, Sủng Thài huyện Yên Minh</t>
  </si>
  <si>
    <t>7948667</t>
  </si>
  <si>
    <t>Yên Minh</t>
  </si>
  <si>
    <t>Cấp IV, L=30Km</t>
  </si>
  <si>
    <t xml:space="preserve">167/27/01/2022 </t>
  </si>
  <si>
    <t>UBND TỈNH HÀ GIANG</t>
  </si>
  <si>
    <t>DANH MỤC CÁC CHƯƠNG TRÌNH, DỰ ÁN SỬ DỤNG VỐN NGÂN SÁCH NHÀ NƯỚC NĂM 2024 - VỐN NSTW</t>
  </si>
  <si>
    <t>(Dự toán đã được Hội đồng nhân dân Quyết định)</t>
  </si>
  <si>
    <t>Biểu số 58a/CK-NSNN</t>
  </si>
  <si>
    <t>(Kèm theo Quyết định số 08/QĐ-UBND ngày 03/01/2024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</si>
</sst>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00\ _₫_-;\-* #,##0.00\ _₫_-;_-* &quot;-&quot;??\ _₫_-;_-@_-"/>
    <numFmt numFmtId="165" formatCode="&quot;$&quot;#,##0.00;\-&quot;$&quot;#,##0.00"/>
    <numFmt numFmtId="167" formatCode="_(* #,##0_);_(* \(#,##0\);_(* &quot;-&quot;??_);_(@_)"/>
    <numFmt numFmtId="168" formatCode="0.0"/>
    <numFmt numFmtId="169" formatCode="&quot;\&quot;#,##0.00;[Red]&quot;\&quot;&quot;\&quot;&quot;\&quot;&quot;\&quot;&quot;\&quot;&quot;\&quot;\-#,##0.00"/>
    <numFmt numFmtId="170" formatCode="\t0.00%"/>
    <numFmt numFmtId="171" formatCode="##.##%"/>
  </numFmts>
  <fonts count="28">
    <font>
      <sz val="11"/>
      <color theme="1"/>
      <name val="Calibri"/>
      <family val="2"/>
      <scheme val="minor"/>
    </font>
    <font>
      <sz val="14"/>
      <name val="Times New Roman"/>
      <family val="1"/>
    </font>
    <font>
      <b/>
      <sz val="14"/>
      <name val="Times New Roman"/>
      <family val="1"/>
    </font>
    <font>
      <b/>
      <sz val="13"/>
      <name val="Times New Roman"/>
      <family val="1"/>
    </font>
    <font>
      <sz val="10"/>
      <name val="Arial"/>
      <family val="2"/>
      <charset val="163"/>
    </font>
    <font>
      <i/>
      <sz val="12"/>
      <name val="Times New Roman"/>
      <family val="1"/>
    </font>
    <font>
      <sz val="11"/>
      <color indexed="8"/>
      <name val="Calibri"/>
      <family val="2"/>
    </font>
    <font>
      <b/>
      <i/>
      <sz val="12"/>
      <name val="Times New Roman"/>
      <family val="1"/>
    </font>
    <font>
      <b/>
      <sz val="10"/>
      <name val="Times New Roman"/>
      <family val="1"/>
    </font>
    <font>
      <sz val="10"/>
      <name val="Times New Roman"/>
      <family val="1"/>
    </font>
    <font>
      <sz val="10"/>
      <name val="Arial"/>
      <family val="2"/>
    </font>
    <font>
      <i/>
      <sz val="14"/>
      <name val="Times New Roman"/>
      <family val="1"/>
    </font>
    <font>
      <sz val="12"/>
      <name val=".VnTime"/>
      <family val="2"/>
    </font>
    <font>
      <sz val="11"/>
      <color indexed="8"/>
      <name val="Arial"/>
      <family val="2"/>
    </font>
    <font>
      <sz val="11"/>
      <color theme="1"/>
      <name val="Calibri"/>
      <family val="2"/>
      <scheme val="minor"/>
    </font>
    <font>
      <sz val="12"/>
      <name val="Times New Roman"/>
      <family val="1"/>
    </font>
    <font>
      <b/>
      <u/>
      <sz val="10"/>
      <name val="Times New Roman"/>
      <family val="1"/>
    </font>
    <font>
      <sz val="12"/>
      <color indexed="8"/>
      <name val=".VnArial"/>
      <family val="2"/>
      <charset val="163"/>
    </font>
    <font>
      <sz val="10"/>
      <color rgb="FF0000FF"/>
      <name val="Times New Roman"/>
      <family val="1"/>
    </font>
    <font>
      <sz val="12"/>
      <name val=".VnArial Narrow"/>
      <family val="2"/>
    </font>
    <font>
      <sz val="11"/>
      <color indexed="8"/>
      <name val="Arial"/>
      <family val="2"/>
      <charset val="163"/>
    </font>
    <font>
      <sz val="11"/>
      <color theme="1"/>
      <name val="times new roman"/>
      <family val="2"/>
      <charset val="163"/>
    </font>
    <font>
      <sz val="11"/>
      <color indexed="8"/>
      <name val="times new roman"/>
      <family val="2"/>
      <charset val="163"/>
    </font>
    <font>
      <sz val="12"/>
      <color theme="1"/>
      <name val="Times New Roman"/>
      <family val="2"/>
      <charset val="163"/>
    </font>
    <font>
      <sz val="12"/>
      <name val="Times New Roman"/>
      <family val="1"/>
      <charset val="163"/>
    </font>
    <font>
      <sz val="11"/>
      <color theme="1"/>
      <name val="Calibri"/>
      <family val="2"/>
      <charset val="163"/>
      <scheme val="minor"/>
    </font>
    <font>
      <sz val="10"/>
      <name val=".VnTime"/>
      <family val="2"/>
    </font>
    <font>
      <sz val="13"/>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1" fillId="0" borderId="0"/>
    <xf numFmtId="164" fontId="6" fillId="0" borderId="0" applyFont="0" applyFill="0" applyBorder="0" applyAlignment="0" applyProtection="0"/>
    <xf numFmtId="0" fontId="10" fillId="0" borderId="0"/>
    <xf numFmtId="0" fontId="12" fillId="0" borderId="0"/>
    <xf numFmtId="43" fontId="13" fillId="0" borderId="0" applyFont="0" applyFill="0" applyBorder="0" applyAlignment="0" applyProtection="0"/>
    <xf numFmtId="43" fontId="6" fillId="0" borderId="0" applyFont="0" applyFill="0" applyBorder="0" applyAlignment="0" applyProtection="0"/>
    <xf numFmtId="0" fontId="15" fillId="0" borderId="0"/>
    <xf numFmtId="0" fontId="10" fillId="0" borderId="0"/>
    <xf numFmtId="167" fontId="17" fillId="0" borderId="0" applyFont="0" applyFill="0" applyBorder="0" applyAlignment="0" applyProtection="0"/>
    <xf numFmtId="168" fontId="6" fillId="0" borderId="0" applyFont="0" applyFill="0" applyBorder="0" applyAlignment="0" applyProtection="0"/>
    <xf numFmtId="0" fontId="15" fillId="0" borderId="0"/>
    <xf numFmtId="43" fontId="10" fillId="0" borderId="0" applyFont="0" applyFill="0" applyBorder="0" applyAlignment="0" applyProtection="0"/>
    <xf numFmtId="43" fontId="10" fillId="0" borderId="0" applyFont="0" applyFill="0" applyBorder="0" applyAlignment="0" applyProtection="0"/>
    <xf numFmtId="0" fontId="19" fillId="0" borderId="0"/>
    <xf numFmtId="0" fontId="20" fillId="0" borderId="0"/>
    <xf numFmtId="43" fontId="14" fillId="0" borderId="0" applyFont="0" applyFill="0" applyBorder="0" applyAlignment="0" applyProtection="0"/>
    <xf numFmtId="169" fontId="21" fillId="0" borderId="0" applyFont="0" applyFill="0" applyBorder="0" applyAlignment="0" applyProtection="0"/>
    <xf numFmtId="0" fontId="10" fillId="0" borderId="0"/>
    <xf numFmtId="0" fontId="10" fillId="0" borderId="0"/>
    <xf numFmtId="43" fontId="6" fillId="0" borderId="0" applyFont="0" applyFill="0" applyBorder="0" applyAlignment="0" applyProtection="0"/>
    <xf numFmtId="0" fontId="14" fillId="0" borderId="0"/>
    <xf numFmtId="0" fontId="10" fillId="0" borderId="0"/>
    <xf numFmtId="0" fontId="14" fillId="0" borderId="0"/>
    <xf numFmtId="0" fontId="10" fillId="0" borderId="0"/>
    <xf numFmtId="170" fontId="6" fillId="0" borderId="0" applyFont="0" applyFill="0" applyBorder="0" applyAlignment="0" applyProtection="0"/>
    <xf numFmtId="0" fontId="23" fillId="0" borderId="0"/>
    <xf numFmtId="0" fontId="24" fillId="0" borderId="0"/>
    <xf numFmtId="0" fontId="22" fillId="0" borderId="0"/>
    <xf numFmtId="164" fontId="22"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4" fillId="0" borderId="0"/>
    <xf numFmtId="169" fontId="10" fillId="0" borderId="0" applyFont="0" applyFill="0" applyBorder="0" applyAlignment="0" applyProtection="0"/>
    <xf numFmtId="43" fontId="10" fillId="0" borderId="0" applyFont="0" applyFill="0" applyBorder="0" applyAlignment="0" applyProtection="0"/>
    <xf numFmtId="0" fontId="14" fillId="0" borderId="0"/>
    <xf numFmtId="0" fontId="25" fillId="0" borderId="0"/>
    <xf numFmtId="165" fontId="12"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10" fillId="0" borderId="0"/>
    <xf numFmtId="0" fontId="23" fillId="0" borderId="0"/>
    <xf numFmtId="43" fontId="12" fillId="0" borderId="0" applyFont="0" applyFill="0" applyBorder="0" applyAlignment="0" applyProtection="0"/>
    <xf numFmtId="0" fontId="10" fillId="0" borderId="0"/>
    <xf numFmtId="0" fontId="6" fillId="0" borderId="0"/>
    <xf numFmtId="9" fontId="6" fillId="0" borderId="0" applyFont="0" applyFill="0" applyBorder="0" applyAlignment="0" applyProtection="0"/>
    <xf numFmtId="0" fontId="10" fillId="0" borderId="0"/>
    <xf numFmtId="43" fontId="6" fillId="0" borderId="0" applyFont="0" applyFill="0" applyBorder="0" applyAlignment="0" applyProtection="0"/>
    <xf numFmtId="170" fontId="12" fillId="0" borderId="0" applyFont="0" applyFill="0" applyBorder="0" applyAlignment="0" applyProtection="0"/>
    <xf numFmtId="0" fontId="19" fillId="0" borderId="0"/>
  </cellStyleXfs>
  <cellXfs count="57">
    <xf numFmtId="0" fontId="0" fillId="0" borderId="0" xfId="0"/>
    <xf numFmtId="3" fontId="8" fillId="0" borderId="2" xfId="3" applyNumberFormat="1" applyFont="1" applyFill="1" applyBorder="1" applyAlignment="1">
      <alignment horizontal="left" vertical="center" wrapText="1"/>
    </xf>
    <xf numFmtId="3" fontId="8" fillId="0" borderId="2" xfId="3" applyNumberFormat="1" applyFont="1" applyFill="1" applyBorder="1" applyAlignment="1">
      <alignment horizontal="center" vertical="center" wrapText="1"/>
    </xf>
    <xf numFmtId="1" fontId="11" fillId="0" borderId="0" xfId="3" applyNumberFormat="1" applyFont="1" applyFill="1" applyAlignment="1">
      <alignment horizontal="center" vertical="center" wrapText="1"/>
    </xf>
    <xf numFmtId="3" fontId="9" fillId="0" borderId="2" xfId="3" applyNumberFormat="1" applyFont="1" applyFill="1" applyBorder="1" applyAlignment="1">
      <alignment horizontal="center" vertical="center" wrapText="1"/>
    </xf>
    <xf numFmtId="0" fontId="15" fillId="0" borderId="0" xfId="7" applyFont="1" applyFill="1"/>
    <xf numFmtId="1" fontId="7" fillId="0" borderId="1" xfId="3" applyNumberFormat="1" applyFont="1" applyFill="1" applyBorder="1" applyAlignment="1">
      <alignment vertical="center" wrapText="1"/>
    </xf>
    <xf numFmtId="0" fontId="9" fillId="0" borderId="0" xfId="7" applyFont="1" applyFill="1"/>
    <xf numFmtId="3" fontId="8" fillId="0" borderId="2" xfId="7" applyNumberFormat="1" applyFont="1" applyFill="1" applyBorder="1" applyAlignment="1">
      <alignment horizontal="center" vertical="center" wrapText="1"/>
    </xf>
    <xf numFmtId="0" fontId="8" fillId="0" borderId="0" xfId="7" applyFont="1" applyFill="1"/>
    <xf numFmtId="3" fontId="8" fillId="0" borderId="2" xfId="7" applyNumberFormat="1" applyFont="1" applyFill="1" applyBorder="1" applyAlignment="1">
      <alignment horizontal="left" vertical="center" wrapText="1"/>
    </xf>
    <xf numFmtId="3" fontId="16" fillId="0" borderId="2" xfId="7" applyNumberFormat="1" applyFont="1" applyFill="1" applyBorder="1" applyAlignment="1">
      <alignment horizontal="center" vertical="center" wrapText="1"/>
    </xf>
    <xf numFmtId="0" fontId="16" fillId="0" borderId="0" xfId="7" applyFont="1" applyFill="1"/>
    <xf numFmtId="3" fontId="9" fillId="0" borderId="2" xfId="7" applyNumberFormat="1" applyFont="1" applyFill="1" applyBorder="1" applyAlignment="1">
      <alignment horizontal="center" vertical="center" wrapText="1"/>
    </xf>
    <xf numFmtId="3" fontId="9" fillId="0" borderId="2" xfId="8" applyNumberFormat="1" applyFont="1" applyFill="1" applyBorder="1" applyAlignment="1">
      <alignment horizontal="left" vertical="center" wrapText="1"/>
    </xf>
    <xf numFmtId="3" fontId="9" fillId="0" borderId="2" xfId="7" quotePrefix="1" applyNumberFormat="1" applyFont="1" applyFill="1" applyBorder="1" applyAlignment="1">
      <alignment horizontal="center" vertical="center" wrapText="1"/>
    </xf>
    <xf numFmtId="3" fontId="9" fillId="0" borderId="2" xfId="9" applyNumberFormat="1" applyFont="1" applyFill="1" applyBorder="1" applyAlignment="1">
      <alignment horizontal="center" vertical="center" wrapText="1"/>
    </xf>
    <xf numFmtId="3" fontId="18" fillId="0" borderId="2" xfId="7"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3" fontId="9" fillId="0" borderId="2" xfId="11"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wrapText="1"/>
    </xf>
    <xf numFmtId="3" fontId="9" fillId="0" borderId="2" xfId="3" quotePrefix="1" applyNumberFormat="1" applyFont="1" applyFill="1" applyBorder="1" applyAlignment="1">
      <alignment horizontal="center" vertical="center" wrapText="1"/>
    </xf>
    <xf numFmtId="3" fontId="9" fillId="0" borderId="2" xfId="12" applyNumberFormat="1" applyFont="1" applyFill="1" applyBorder="1" applyAlignment="1">
      <alignment horizontal="center" vertical="center" wrapText="1"/>
    </xf>
    <xf numFmtId="3" fontId="9" fillId="0" borderId="2" xfId="13" applyNumberFormat="1" applyFont="1" applyFill="1" applyBorder="1" applyAlignment="1">
      <alignment horizontal="center" vertical="center" wrapText="1"/>
    </xf>
    <xf numFmtId="3" fontId="9" fillId="0" borderId="2" xfId="14" applyNumberFormat="1" applyFont="1" applyFill="1" applyBorder="1" applyAlignment="1">
      <alignment horizontal="center" vertical="center" wrapText="1"/>
    </xf>
    <xf numFmtId="3" fontId="9" fillId="0" borderId="2" xfId="4" quotePrefix="1" applyNumberFormat="1" applyFont="1" applyFill="1" applyBorder="1" applyAlignment="1">
      <alignment horizontal="center" vertical="center" wrapText="1"/>
    </xf>
    <xf numFmtId="3" fontId="9" fillId="0" borderId="2" xfId="3" applyNumberFormat="1" applyFont="1" applyFill="1" applyBorder="1" applyAlignment="1">
      <alignment horizontal="left" vertical="center" wrapText="1"/>
    </xf>
    <xf numFmtId="3" fontId="8" fillId="0" borderId="2" xfId="4" applyNumberFormat="1" applyFont="1" applyFill="1" applyBorder="1" applyAlignment="1">
      <alignment horizontal="center" vertical="center" wrapText="1"/>
    </xf>
    <xf numFmtId="3" fontId="8" fillId="0" borderId="2" xfId="15" applyNumberFormat="1" applyFont="1" applyFill="1" applyBorder="1" applyAlignment="1">
      <alignment horizontal="left" vertical="center" wrapText="1"/>
    </xf>
    <xf numFmtId="3" fontId="8" fillId="0" borderId="2" xfId="15" applyNumberFormat="1" applyFont="1" applyFill="1" applyBorder="1" applyAlignment="1">
      <alignment horizontal="center" vertical="center" wrapText="1"/>
    </xf>
    <xf numFmtId="3" fontId="8" fillId="0" borderId="2" xfId="8" applyNumberFormat="1" applyFont="1" applyFill="1" applyBorder="1" applyAlignment="1">
      <alignment horizontal="center" vertical="center" wrapText="1"/>
    </xf>
    <xf numFmtId="0" fontId="8" fillId="0" borderId="0" xfId="4" applyFont="1" applyFill="1" applyAlignment="1"/>
    <xf numFmtId="3" fontId="9" fillId="0" borderId="2" xfId="7" applyNumberFormat="1" applyFont="1" applyFill="1" applyBorder="1" applyAlignment="1">
      <alignment horizontal="left" vertical="center" wrapText="1"/>
    </xf>
    <xf numFmtId="3" fontId="9" fillId="0" borderId="2" xfId="8" applyNumberFormat="1" applyFont="1" applyFill="1" applyBorder="1" applyAlignment="1">
      <alignment horizontal="center" vertical="center" wrapText="1"/>
    </xf>
    <xf numFmtId="3" fontId="9" fillId="0" borderId="2" xfId="16" applyNumberFormat="1" applyFont="1" applyFill="1" applyBorder="1" applyAlignment="1">
      <alignment horizontal="center" vertical="center" wrapText="1"/>
    </xf>
    <xf numFmtId="3" fontId="9" fillId="0" borderId="2" xfId="17" applyNumberFormat="1" applyFont="1" applyFill="1" applyBorder="1" applyAlignment="1">
      <alignment horizontal="center" vertical="center" wrapText="1"/>
    </xf>
    <xf numFmtId="3" fontId="9" fillId="0" borderId="2" xfId="18" applyNumberFormat="1" applyFont="1" applyFill="1" applyBorder="1" applyAlignment="1">
      <alignment horizontal="left" vertical="center" wrapText="1"/>
    </xf>
    <xf numFmtId="3" fontId="9" fillId="0" borderId="2" xfId="19" quotePrefix="1" applyNumberFormat="1" applyFont="1" applyFill="1" applyBorder="1" applyAlignment="1">
      <alignment horizontal="left" vertical="center" wrapText="1"/>
    </xf>
    <xf numFmtId="0" fontId="9" fillId="0" borderId="0" xfId="8" applyFont="1" applyFill="1" applyAlignment="1"/>
    <xf numFmtId="3" fontId="9" fillId="0" borderId="2" xfId="9" applyNumberFormat="1" applyFont="1" applyFill="1" applyBorder="1" applyAlignment="1">
      <alignment horizontal="left" vertical="center" wrapText="1"/>
    </xf>
    <xf numFmtId="0" fontId="15" fillId="0" borderId="0" xfId="7" applyFont="1" applyFill="1" applyAlignment="1">
      <alignment horizontal="center"/>
    </xf>
    <xf numFmtId="3" fontId="27" fillId="0" borderId="0" xfId="0" applyNumberFormat="1" applyFont="1" applyFill="1" applyAlignment="1">
      <alignment horizontal="center" vertical="center" wrapText="1"/>
    </xf>
    <xf numFmtId="0" fontId="27" fillId="0" borderId="0" xfId="0" applyFont="1" applyFill="1"/>
    <xf numFmtId="3" fontId="3" fillId="0" borderId="0" xfId="0" applyNumberFormat="1" applyFont="1" applyFill="1" applyAlignment="1">
      <alignment vertical="center" wrapText="1"/>
    </xf>
    <xf numFmtId="0" fontId="11" fillId="0" borderId="0" xfId="3" applyNumberFormat="1" applyFont="1" applyFill="1" applyAlignment="1">
      <alignment horizontal="center" vertical="center" wrapText="1"/>
    </xf>
    <xf numFmtId="0" fontId="8" fillId="0" borderId="2" xfId="7" applyNumberFormat="1" applyFont="1" applyFill="1" applyBorder="1" applyAlignment="1">
      <alignment horizontal="center" vertical="center" wrapText="1"/>
    </xf>
    <xf numFmtId="0" fontId="9" fillId="0" borderId="2" xfId="7" applyNumberFormat="1"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15" fillId="0" borderId="0" xfId="7" applyNumberFormat="1" applyFont="1" applyFill="1"/>
    <xf numFmtId="0" fontId="11" fillId="0" borderId="0" xfId="50" applyFont="1" applyFill="1" applyAlignment="1">
      <alignment horizontal="center" vertical="center"/>
    </xf>
    <xf numFmtId="3" fontId="8" fillId="0" borderId="2" xfId="7" applyNumberFormat="1" applyFont="1" applyFill="1" applyBorder="1" applyAlignment="1">
      <alignment horizontal="center" vertical="center" wrapText="1"/>
    </xf>
    <xf numFmtId="3" fontId="3" fillId="0" borderId="0" xfId="0" applyNumberFormat="1" applyFont="1" applyFill="1" applyAlignment="1">
      <alignment horizontal="right" vertical="center" wrapText="1"/>
    </xf>
    <xf numFmtId="3" fontId="3" fillId="0" borderId="0" xfId="0" applyNumberFormat="1" applyFont="1" applyFill="1" applyAlignment="1">
      <alignment horizontal="left" vertical="center" wrapText="1"/>
    </xf>
    <xf numFmtId="1" fontId="2" fillId="0" borderId="0" xfId="3" applyNumberFormat="1" applyFont="1" applyFill="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cellXfs>
  <cellStyles count="51">
    <cellStyle name="Comma [0] 2" xfId="39"/>
    <cellStyle name="Comma 10" xfId="17"/>
    <cellStyle name="Comma 10 10" xfId="6"/>
    <cellStyle name="Comma 10 2" xfId="13"/>
    <cellStyle name="Comma 10 2 2" xfId="40"/>
    <cellStyle name="Comma 11" xfId="20"/>
    <cellStyle name="Comma 15" xfId="5"/>
    <cellStyle name="Comma 2" xfId="2"/>
    <cellStyle name="Comma 2 2" xfId="16"/>
    <cellStyle name="Comma 2 2 3" xfId="10"/>
    <cellStyle name="Comma 2 2 3 2" xfId="25"/>
    <cellStyle name="Comma 2 3" xfId="35"/>
    <cellStyle name="Comma 2 6" xfId="48"/>
    <cellStyle name="Comma 22" xfId="34"/>
    <cellStyle name="Comma 3" xfId="12"/>
    <cellStyle name="Comma 4" xfId="32"/>
    <cellStyle name="Comma 5 3 2 2" xfId="43"/>
    <cellStyle name="Comma 5 3 2 2 2" xfId="38"/>
    <cellStyle name="Comma 5 4 2" xfId="49"/>
    <cellStyle name="Comma 53" xfId="29"/>
    <cellStyle name="Comma 6" xfId="31"/>
    <cellStyle name="Comma_TPCP (1)11" xfId="9"/>
    <cellStyle name="Normal" xfId="0" builtinId="0"/>
    <cellStyle name="Normal 10" xfId="22"/>
    <cellStyle name="Normal 10 2 3 2" xfId="4"/>
    <cellStyle name="Normal 12 2" xfId="44"/>
    <cellStyle name="Normal 14" xfId="41"/>
    <cellStyle name="Normal 17" xfId="47"/>
    <cellStyle name="Normal 2" xfId="8"/>
    <cellStyle name="Normal 2 2" xfId="26"/>
    <cellStyle name="Normal 2 2 2" xfId="42"/>
    <cellStyle name="Normal 2 3" xfId="27"/>
    <cellStyle name="Normal 2 3 2 2" xfId="45"/>
    <cellStyle name="Normal 3" xfId="7"/>
    <cellStyle name="Normal 3 2 8" xfId="11"/>
    <cellStyle name="Normal 3 2 8 2" xfId="23"/>
    <cellStyle name="Normal 4" xfId="36"/>
    <cellStyle name="Normal 4 3" xfId="33"/>
    <cellStyle name="Normal 5" xfId="18"/>
    <cellStyle name="Normal 55" xfId="28"/>
    <cellStyle name="Normal 6" xfId="24"/>
    <cellStyle name="Normal 7 3 2" xfId="21"/>
    <cellStyle name="Normal 8" xfId="1"/>
    <cellStyle name="Normal 8 2" xfId="37"/>
    <cellStyle name="Normal 9" xfId="30"/>
    <cellStyle name="Normal_Bang lay moi" xfId="14"/>
    <cellStyle name="Normal_Bieu 03" xfId="15"/>
    <cellStyle name="Normal_Bieu mau (CV ) 2 2" xfId="3"/>
    <cellStyle name="Normal_Bieu mau (CV ) 2_BIEU TH XDCB(chinh thuc)" xfId="19"/>
    <cellStyle name="Normal_pl6Bieu so 02" xfId="50"/>
    <cellStyle name="Percent 2 2" xfId="4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 val="Luong A3"/>
      <sheetName val="Luong TT01"/>
      <sheetName val="DG_TN TB LE (2)"/>
      <sheetName val="125x125"/>
      <sheetName val="TN"/>
      <sheetName val="NC "/>
      <sheetName val="Luong BN"/>
      <sheetName val="Luong TB"/>
      <sheetName val="Ca may TB"/>
      <sheetName val="Máy BN"/>
      <sheetName val="QD957"/>
      <sheetName val="GiaVT"/>
      <sheetName val="Bang cap"/>
      <sheetName val="Electrical Breakdown"/>
      <sheetName val="NOTE"/>
      <sheetName val="Canopy,SS5"/>
      <sheetName val="Vat tu"/>
      <sheetName val="Canopy,SS5 (2)"/>
      <sheetName val="Rate"/>
      <sheetName val="RAB AR&amp;STR"/>
      <sheetName val="escon"/>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Cp&gt;10-Ln&lt;10"/>
      <sheetName val="Ln&lt;20"/>
      <sheetName val="EIRR&gt;1&lt;1"/>
      <sheetName val="EIRR&gt; 2"/>
      <sheetName val="EIRR&lt;2"/>
      <sheetName val="KH-Q1,Q2,01"/>
      <sheetName val="TTVanChuyen"/>
      <sheetName val="mac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DG "/>
      <sheetName val="AASHTO92"/>
      <sheetName val="Lương"/>
      <sheetName val="Ca máy"/>
      <sheetName val="TH khối lượng phải làm"/>
      <sheetName val="Tien do TV"/>
      <sheetName val="Config"/>
      <sheetName val="CP Du phong"/>
      <sheetName val="Tong hop kinh phi"/>
      <sheetName val="THDT goi thau TB"/>
      <sheetName val="QD79"/>
      <sheetName val="B1.CN"/>
      <sheetName val="Máy"/>
      <sheetName val="DLdauvao"/>
      <sheetName val="Du lieu CKN"/>
      <sheetName val="THCP Tuyen"/>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Tho lai may"/>
      <sheetName val="Don gia LD"/>
      <sheetName val="THDG"/>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 val="NEW-PANEL"/>
      <sheetName val="D &amp; W sizes"/>
      <sheetName val="경비2내역"/>
      <sheetName val="Unit_Div6"/>
      <sheetName val="Purchase Order"/>
      <sheetName val="Main"/>
      <sheetName val="DL ĐẦU VÀO"/>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ctive"/>
      <sheetName val="PMS"/>
      <sheetName val="CTEMCOST"/>
      <sheetName val="DongiaVL2"/>
      <sheetName val="Analisa &amp; Upah"/>
      <sheetName val="BOQ건축"/>
      <sheetName val="Formwork"/>
      <sheetName val="DETAIL_"/>
      <sheetName val="1_MV"/>
      <sheetName val="Ktmo"/>
      <sheetName val="FAB별"/>
      <sheetName val="Thép CKN"/>
      <sheetName val="Du lieu"/>
      <sheetName val="Cash2"/>
      <sheetName val="Markup"/>
      <sheetName val="BocXep"/>
      <sheetName val="VCBo"/>
      <sheetName val="VCThuy"/>
      <sheetName val="Phan tich"/>
      <sheetName val="cash budget"/>
      <sheetName val="Criteria"/>
      <sheetName val="ICGSIP"/>
      <sheetName val="INPUT-STR"/>
      <sheetName val="REF"/>
      <sheetName val="CT Thang Mo"/>
      <sheetName val="CT  PL"/>
      <sheetName val="dongia _2_"/>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Du tru CP-Bieu 01"/>
      <sheetName val="TB NẶ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外気負荷"/>
      <sheetName val="02. PTDG"/>
      <sheetName val="Chiết tính"/>
      <sheetName val="Open"/>
      <sheetName val="Function"/>
      <sheetName val="Noisuy-LLL"/>
      <sheetName val="phan tic chi tiet"/>
      <sheetName val="Luong_NII"/>
      <sheetName val="DINH_MUC_THI_NGHIEM"/>
      <sheetName val="Luong_NI"/>
      <sheetName val="DK1.Don gia"/>
      <sheetName val="Don gia (khong in)"/>
      <sheetName val="1.MONG 1-2"/>
      <sheetName val="Dự thầu"/>
      <sheetName val="Nhap VT oto"/>
      <sheetName val="MTL(AG)"/>
      <sheetName val="Hao phí"/>
      <sheetName val="sort2"/>
      <sheetName val="소일위대가코드표"/>
      <sheetName val="DATA1"/>
      <sheetName val="Structure data"/>
      <sheetName val="TH TN"/>
      <sheetName val="Bill No.3 - Prov. Sum (Ph2&amp;3)"/>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đọc số"/>
      <sheetName val="Ma don vi"/>
      <sheetName val="bang cc"/>
      <sheetName val="CP Du phong"/>
      <sheetName val="THCP Lap dat"/>
      <sheetName val="THCP xay dung"/>
      <sheetName val="Tong hop kinh phi"/>
      <sheetName val="QD79"/>
      <sheetName val="CP HMC"/>
      <sheetName val="HỆ THỐNG PHÒNG CHÁY CHỮA CHÁY"/>
      <sheetName val="HỆ THỐNG CẤP THOÁT NƯỚC"/>
      <sheetName val="HỆ THỐNG ĐHKK"/>
      <sheetName val="MÁY PHÁT ĐIỆN"/>
      <sheetName val="HỆ THỐNG ĐIỆN"/>
      <sheetName val="Thiết bị chính"/>
      <sheetName val="Dongiaxd"/>
      <sheetName val="Ｎｏ.13"/>
      <sheetName val="tra_vat_lieu"/>
      <sheetName val="DGchitiet "/>
      <sheetName val="wk prgs"/>
      <sheetName val="AG Pipe Qty Analysis"/>
      <sheetName val="Tongke"/>
      <sheetName val="2.1Warehouse 1"/>
      <sheetName val="CHI PHI"/>
      <sheetName val="MDA"/>
      <sheetName val="MKH"/>
      <sheetName val="DMNV"/>
      <sheetName val="DMNCC"/>
      <sheetName val="MHH"/>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TK chi tiet"/>
      <sheetName val="Brick"/>
      <sheetName val="Bill 2-Road HR2"/>
      <sheetName val="Bill 3 - Softscape HR2"/>
      <sheetName val="見積書"/>
      <sheetName val="TNHC"/>
      <sheetName val="THEP TAM"/>
      <sheetName val="THEP HÌNH"/>
      <sheetName val="THEP HINH"/>
      <sheetName val="XA GO"/>
      <sheetName val="BANG TRA"/>
      <sheetName val="trialth"/>
      <sheetName val="1"/>
      <sheetName val="PCCC"/>
      <sheetName val="CĂN HỘ T16-17 "/>
      <sheetName val="TRỤC ĐỨNG THOÁT BẨN T15-17"/>
      <sheetName val="TRỤC ĐỨNG TM T15-17"/>
      <sheetName val="nkc"/>
      <sheetName val="Móng, nền "/>
      <sheetName val="1.Requisition(E)"/>
      <sheetName val="CDTK"/>
      <sheetName val="NHATKYC"/>
      <sheetName val="BCX_NL"/>
      <sheetName val="TONG HOP"/>
      <sheetName val="Tổng GT"/>
      <sheetName val="GT"/>
      <sheetName val="KL"/>
      <sheetName val="Chi tiết KL"/>
      <sheetName val="khấu trừ phạt"/>
      <sheetName val="GT  KHAU TRU"/>
      <sheetName val="HAO HUT VAT TU (2)"/>
      <sheetName val="cao độ"/>
      <sheetName val="Specs"/>
      <sheetName val="Data.Wall"/>
      <sheetName val="Thongtin"/>
      <sheetName val="Theo doi Doanh thu 2017"/>
      <sheetName val="gui BKCT"/>
      <sheetName val="VT190111"/>
      <sheetName val="Gia vat lieu"/>
      <sheetName val="Precios unitarios AXH"/>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
      <sheetName val="물량표"/>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Chi tiet -tong 9 thang"/>
      <sheetName val="BangMa"/>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GiaT"/>
      <sheetName val="DGiaTN"/>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INF"/>
      <sheetName val="MTO REV.2(ARMOR)"/>
      <sheetName val="ReadFirst"/>
      <sheetName val="DuToan"/>
      <sheetName val="T2-3"/>
      <sheetName val="Bù giá CM"/>
      <sheetName val="dulieumong"/>
      <sheetName val="M1-XL-1c"/>
      <sheetName val="KHOI LUONG15-4"/>
      <sheetName val="HS"/>
      <sheetName val="gtrinh"/>
      <sheetName val="A6,MAY"/>
      <sheetName val="Tổng hợp KPHM"/>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TH các CC"/>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DZ 22KV"/>
      <sheetName val="5.2.1 Đo bóc KL OLK-06"/>
      <sheetName val="QUO"/>
      <sheetName val="Classification"/>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BANRA"/>
      <sheetName val="Annual_CFs_Asset"/>
      <sheetName val="datatt"/>
      <sheetName val="PTVT"/>
      <sheetName val="GIÁ DỰ THẦU 30 CĂN"/>
      <sheetName val="DG Chi tiet"/>
      <sheetName val=" 1710 HOINGHINLD"/>
      <sheetName val="99"/>
      <sheetName val="99 (2)"/>
      <sheetName val="134 "/>
      <sheetName val="DG-1776KV4"/>
      <sheetName val="DG 4970"/>
      <sheetName val="THCT"/>
      <sheetName val="DM-1776"/>
      <sheetName val="CTDZTA(5)"/>
      <sheetName val="THONG SO"/>
      <sheetName val="Đơn giá chi tiết TN 39"/>
      <sheetName val="DT"/>
      <sheetName val="Giathau"/>
      <sheetName val="KS tuyen"/>
      <sheetName val="THTL"/>
      <sheetName val="CP(dz)"/>
      <sheetName val="Bang chiet tinh TBA"/>
      <sheetName val="EQT-ESTN"/>
      <sheetName val="MB.DT.02"/>
      <sheetName val="01-&gt;12"/>
      <sheetName val="Article"/>
      <sheetName val="BT3"/>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Gia VT-TB"/>
      <sheetName val="noi suy xa"/>
      <sheetName val="noi suy xa thu hoi"/>
      <sheetName val="DCQ"/>
      <sheetName val="DCS"/>
      <sheetName val="DD"/>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Tính giá NC"/>
      <sheetName val="SL cước"/>
      <sheetName val="DT. NHA XUONG"/>
      <sheetName val="ABUT수량-A1"/>
      <sheetName val="THKP957"/>
      <sheetName val="Tiên lượng"/>
      <sheetName val="Tong DT"/>
      <sheetName val="phan tich don gia"/>
      <sheetName val="Items"/>
      <sheetName val="Detail"/>
      <sheetName val="¥ "/>
      <sheetName val="KLall"/>
      <sheetName val="Chu dau tu"/>
      <sheetName val="AASHTO92"/>
      <sheetName val="Bia lot"/>
      <sheetName val="DSKH"/>
      <sheetName val="DT san XD-So lieu c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vl"/>
      <sheetName val="Gia-VL"/>
      <sheetName val="chitiet"/>
      <sheetName val="chitietCS"/>
      <sheetName val="chitietTD"/>
      <sheetName val="CauHinh"/>
      <sheetName val="PL02"/>
      <sheetName val="don gia 1426"/>
      <sheetName val="TM"/>
      <sheetName val="Luong (TP Việt Trì)"/>
      <sheetName val="Solieu"/>
      <sheetName val="MTO REV.0"/>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DG "/>
    </sheetNames>
    <sheetDataSet>
      <sheetData sheetId="0">
        <row r="9">
          <cell r="A9" t="str">
            <v>A</v>
          </cell>
        </row>
      </sheetData>
      <sheetData sheetId="1">
        <row r="9">
          <cell r="A9" t="str">
            <v>A</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row r="9">
          <cell r="A9" t="str">
            <v>A</v>
          </cell>
        </row>
      </sheetData>
      <sheetData sheetId="546">
        <row r="9">
          <cell r="A9" t="str">
            <v>A</v>
          </cell>
        </row>
      </sheetData>
      <sheetData sheetId="547"/>
      <sheetData sheetId="548">
        <row r="9">
          <cell r="A9" t="str">
            <v>A</v>
          </cell>
        </row>
      </sheetData>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ow r="9">
          <cell r="A9" t="str">
            <v>A</v>
          </cell>
        </row>
      </sheetData>
      <sheetData sheetId="650" refreshError="1"/>
      <sheetData sheetId="651" refreshError="1"/>
      <sheetData sheetId="652" refreshError="1"/>
      <sheetData sheetId="653" refreshError="1"/>
      <sheetData sheetId="654">
        <row r="9">
          <cell r="A9" t="str">
            <v>A</v>
          </cell>
        </row>
      </sheetData>
      <sheetData sheetId="655">
        <row r="9">
          <cell r="A9" t="str">
            <v>A</v>
          </cell>
        </row>
      </sheetData>
      <sheetData sheetId="656">
        <row r="9">
          <cell r="A9" t="str">
            <v>A</v>
          </cell>
        </row>
      </sheetData>
      <sheetData sheetId="657">
        <row r="9">
          <cell r="A9" t="str">
            <v>A</v>
          </cell>
        </row>
      </sheetData>
      <sheetData sheetId="658">
        <row r="9">
          <cell r="A9" t="str">
            <v>A</v>
          </cell>
        </row>
      </sheetData>
      <sheetData sheetId="659">
        <row r="9">
          <cell r="A9" t="str">
            <v>A</v>
          </cell>
        </row>
      </sheetData>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ow r="9">
          <cell r="A9" t="str">
            <v>A</v>
          </cell>
        </row>
      </sheetData>
      <sheetData sheetId="682" refreshError="1"/>
      <sheetData sheetId="683" refreshError="1"/>
      <sheetData sheetId="684" refreshError="1"/>
      <sheetData sheetId="685" refreshError="1"/>
      <sheetData sheetId="686" refreshError="1"/>
      <sheetData sheetId="687" refreshError="1"/>
      <sheetData sheetId="688">
        <row r="9">
          <cell r="A9" t="str">
            <v>A</v>
          </cell>
        </row>
      </sheetData>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9">
          <cell r="A9" t="str">
            <v>A</v>
          </cell>
        </row>
      </sheetData>
      <sheetData sheetId="745" refreshError="1"/>
      <sheetData sheetId="746" refreshError="1"/>
      <sheetData sheetId="747" refreshError="1"/>
      <sheetData sheetId="748" refreshError="1"/>
      <sheetData sheetId="749" refreshError="1"/>
      <sheetData sheetId="750" refreshError="1"/>
      <sheetData sheetId="751">
        <row r="9">
          <cell r="A9" t="str">
            <v>A</v>
          </cell>
        </row>
      </sheetData>
      <sheetData sheetId="752">
        <row r="9">
          <cell r="A9" t="str">
            <v>A</v>
          </cell>
        </row>
      </sheetData>
      <sheetData sheetId="753">
        <row r="9">
          <cell r="A9" t="str">
            <v>A</v>
          </cell>
        </row>
      </sheetData>
      <sheetData sheetId="754">
        <row r="9">
          <cell r="A9" t="str">
            <v>A</v>
          </cell>
        </row>
      </sheetData>
      <sheetData sheetId="755" refreshError="1"/>
      <sheetData sheetId="756" refreshError="1"/>
      <sheetData sheetId="757" refreshError="1"/>
      <sheetData sheetId="758">
        <row r="9">
          <cell r="A9" t="str">
            <v>A</v>
          </cell>
        </row>
      </sheetData>
      <sheetData sheetId="759" refreshError="1"/>
      <sheetData sheetId="760">
        <row r="9">
          <cell r="A9" t="str">
            <v>A</v>
          </cell>
        </row>
      </sheetData>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ow r="9">
          <cell r="A9" t="str">
            <v>A</v>
          </cell>
        </row>
      </sheetData>
      <sheetData sheetId="838">
        <row r="9">
          <cell r="A9" t="str">
            <v>A</v>
          </cell>
        </row>
      </sheetData>
      <sheetData sheetId="839">
        <row r="9">
          <cell r="A9" t="str">
            <v>A</v>
          </cell>
        </row>
      </sheetData>
      <sheetData sheetId="840">
        <row r="9">
          <cell r="A9" t="str">
            <v>A</v>
          </cell>
        </row>
      </sheetData>
      <sheetData sheetId="841">
        <row r="9">
          <cell r="A9" t="str">
            <v>A</v>
          </cell>
        </row>
      </sheetData>
      <sheetData sheetId="842" refreshError="1"/>
      <sheetData sheetId="843" refreshError="1"/>
      <sheetData sheetId="844" refreshError="1"/>
      <sheetData sheetId="845" refreshError="1"/>
      <sheetData sheetId="846" refreshError="1"/>
      <sheetData sheetId="847" refreshError="1"/>
      <sheetData sheetId="848">
        <row r="9">
          <cell r="A9" t="str">
            <v>A</v>
          </cell>
        </row>
      </sheetData>
      <sheetData sheetId="849">
        <row r="9">
          <cell r="A9" t="str">
            <v>A</v>
          </cell>
        </row>
      </sheetData>
      <sheetData sheetId="850" refreshError="1"/>
      <sheetData sheetId="851" refreshError="1"/>
      <sheetData sheetId="852" refreshError="1"/>
      <sheetData sheetId="853" refreshError="1"/>
      <sheetData sheetId="854" refreshError="1"/>
      <sheetData sheetId="855" refreshError="1"/>
      <sheetData sheetId="856" refreshError="1"/>
      <sheetData sheetId="857">
        <row r="9">
          <cell r="A9" t="str">
            <v>A</v>
          </cell>
        </row>
      </sheetData>
      <sheetData sheetId="858">
        <row r="9">
          <cell r="A9" t="str">
            <v>A</v>
          </cell>
        </row>
      </sheetData>
      <sheetData sheetId="859">
        <row r="9">
          <cell r="A9" t="str">
            <v>A</v>
          </cell>
        </row>
      </sheetData>
      <sheetData sheetId="860" refreshError="1"/>
      <sheetData sheetId="861" refreshError="1"/>
      <sheetData sheetId="862" refreshError="1"/>
      <sheetData sheetId="863" refreshError="1"/>
      <sheetData sheetId="864" refreshError="1"/>
      <sheetData sheetId="865" refreshError="1"/>
      <sheetData sheetId="866">
        <row r="9">
          <cell r="A9" t="str">
            <v>A</v>
          </cell>
        </row>
      </sheetData>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ow r="9">
          <cell r="A9" t="str">
            <v>A</v>
          </cell>
        </row>
      </sheetData>
      <sheetData sheetId="1028">
        <row r="9">
          <cell r="A9" t="str">
            <v>A</v>
          </cell>
        </row>
      </sheetData>
      <sheetData sheetId="1029">
        <row r="9">
          <cell r="A9" t="str">
            <v>A</v>
          </cell>
        </row>
      </sheetData>
      <sheetData sheetId="1030" refreshError="1"/>
      <sheetData sheetId="1031" refreshError="1"/>
      <sheetData sheetId="1032">
        <row r="9">
          <cell r="A9" t="str">
            <v>A</v>
          </cell>
        </row>
      </sheetData>
      <sheetData sheetId="1033">
        <row r="9">
          <cell r="A9" t="str">
            <v>A</v>
          </cell>
        </row>
      </sheetData>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ow r="9">
          <cell r="A9" t="str">
            <v>A</v>
          </cell>
        </row>
      </sheetData>
      <sheetData sheetId="1360" refreshError="1"/>
      <sheetData sheetId="1361" refreshError="1"/>
      <sheetData sheetId="1362" refreshError="1"/>
      <sheetData sheetId="1363">
        <row r="9">
          <cell r="A9" t="str">
            <v>A</v>
          </cell>
        </row>
      </sheetData>
      <sheetData sheetId="1364">
        <row r="9">
          <cell r="A9" t="str">
            <v>A</v>
          </cell>
        </row>
      </sheetData>
      <sheetData sheetId="1365" refreshError="1"/>
      <sheetData sheetId="1366" refreshError="1"/>
      <sheetData sheetId="1367" refreshError="1"/>
      <sheetData sheetId="1368" refreshError="1"/>
      <sheetData sheetId="1369" refreshError="1"/>
      <sheetData sheetId="1370" refreshError="1"/>
      <sheetData sheetId="1371" refreshError="1"/>
      <sheetData sheetId="1372">
        <row r="9">
          <cell r="A9" t="str">
            <v>A</v>
          </cell>
        </row>
      </sheetData>
      <sheetData sheetId="1373">
        <row r="9">
          <cell r="A9" t="str">
            <v>A</v>
          </cell>
        </row>
      </sheetData>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ow r="9">
          <cell r="A9" t="str">
            <v>A</v>
          </cell>
        </row>
      </sheetData>
      <sheetData sheetId="1410" refreshError="1"/>
      <sheetData sheetId="1411" refreshError="1"/>
      <sheetData sheetId="1412" refreshError="1"/>
      <sheetData sheetId="1413" refreshError="1"/>
      <sheetData sheetId="1414">
        <row r="9">
          <cell r="A9" t="str">
            <v>A</v>
          </cell>
        </row>
      </sheetData>
      <sheetData sheetId="1415">
        <row r="9">
          <cell r="A9" t="str">
            <v>A</v>
          </cell>
        </row>
      </sheetData>
      <sheetData sheetId="1416">
        <row r="9">
          <cell r="A9" t="str">
            <v>A</v>
          </cell>
        </row>
      </sheetData>
      <sheetData sheetId="1417" refreshError="1"/>
      <sheetData sheetId="1418" refreshError="1"/>
      <sheetData sheetId="1419" refreshError="1"/>
      <sheetData sheetId="1420" refreshError="1"/>
      <sheetData sheetId="1421">
        <row r="9">
          <cell r="A9" t="str">
            <v>A</v>
          </cell>
        </row>
      </sheetData>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efreshError="1"/>
      <sheetData sheetId="1428" refreshError="1"/>
      <sheetData sheetId="1429">
        <row r="9">
          <cell r="A9" t="str">
            <v>A</v>
          </cell>
        </row>
      </sheetData>
      <sheetData sheetId="1430">
        <row r="9">
          <cell r="A9" t="str">
            <v>A</v>
          </cell>
        </row>
      </sheetData>
      <sheetData sheetId="1431">
        <row r="9">
          <cell r="A9" t="str">
            <v>A</v>
          </cell>
        </row>
      </sheetData>
      <sheetData sheetId="1432">
        <row r="9">
          <cell r="A9" t="str">
            <v>A</v>
          </cell>
        </row>
      </sheetData>
      <sheetData sheetId="1433">
        <row r="9">
          <cell r="A9" t="str">
            <v>A</v>
          </cell>
        </row>
      </sheetData>
      <sheetData sheetId="1434" refreshError="1"/>
      <sheetData sheetId="1435" refreshError="1"/>
      <sheetData sheetId="1436" refreshError="1"/>
      <sheetData sheetId="1437">
        <row r="9">
          <cell r="A9" t="str">
            <v>A</v>
          </cell>
        </row>
      </sheetData>
      <sheetData sheetId="1438">
        <row r="9">
          <cell r="A9" t="str">
            <v>A</v>
          </cell>
        </row>
      </sheetData>
      <sheetData sheetId="1439">
        <row r="9">
          <cell r="A9" t="str">
            <v>A</v>
          </cell>
        </row>
      </sheetData>
      <sheetData sheetId="1440">
        <row r="9">
          <cell r="A9" t="str">
            <v>A</v>
          </cell>
        </row>
      </sheetData>
      <sheetData sheetId="1441">
        <row r="9">
          <cell r="A9" t="str">
            <v>A</v>
          </cell>
        </row>
      </sheetData>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efreshError="1"/>
      <sheetData sheetId="1455" refreshError="1"/>
      <sheetData sheetId="1456">
        <row r="9">
          <cell r="A9" t="str">
            <v>A</v>
          </cell>
        </row>
      </sheetData>
      <sheetData sheetId="1457" refreshError="1"/>
      <sheetData sheetId="1458" refreshError="1"/>
      <sheetData sheetId="1459">
        <row r="9">
          <cell r="A9" t="str">
            <v>A</v>
          </cell>
        </row>
      </sheetData>
      <sheetData sheetId="1460">
        <row r="9">
          <cell r="A9" t="str">
            <v>A</v>
          </cell>
        </row>
      </sheetData>
      <sheetData sheetId="1461">
        <row r="9">
          <cell r="A9" t="str">
            <v>A</v>
          </cell>
        </row>
      </sheetData>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ow r="9">
          <cell r="A9" t="str">
            <v>A</v>
          </cell>
        </row>
      </sheetData>
      <sheetData sheetId="1476">
        <row r="9">
          <cell r="A9" t="str">
            <v>A</v>
          </cell>
        </row>
      </sheetData>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ow r="9">
          <cell r="A9" t="str">
            <v>A</v>
          </cell>
        </row>
      </sheetData>
      <sheetData sheetId="1485">
        <row r="9">
          <cell r="A9" t="str">
            <v>A</v>
          </cell>
        </row>
      </sheetData>
      <sheetData sheetId="1486">
        <row r="9">
          <cell r="A9" t="str">
            <v>A</v>
          </cell>
        </row>
      </sheetData>
      <sheetData sheetId="1487">
        <row r="9">
          <cell r="A9" t="str">
            <v>A</v>
          </cell>
        </row>
      </sheetData>
      <sheetData sheetId="1488">
        <row r="9">
          <cell r="A9" t="str">
            <v>A</v>
          </cell>
        </row>
      </sheetData>
      <sheetData sheetId="1489">
        <row r="9">
          <cell r="A9" t="str">
            <v>A</v>
          </cell>
        </row>
      </sheetData>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ow r="9">
          <cell r="A9" t="str">
            <v>A</v>
          </cell>
        </row>
      </sheetData>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ow r="9">
          <cell r="A9" t="str">
            <v>A</v>
          </cell>
        </row>
      </sheetData>
      <sheetData sheetId="1897">
        <row r="9">
          <cell r="A9" t="str">
            <v>A</v>
          </cell>
        </row>
      </sheetData>
      <sheetData sheetId="1898">
        <row r="9">
          <cell r="A9" t="str">
            <v>A</v>
          </cell>
        </row>
      </sheetData>
      <sheetData sheetId="1899">
        <row r="9">
          <cell r="A9" t="str">
            <v>A</v>
          </cell>
        </row>
      </sheetData>
      <sheetData sheetId="1900" refreshError="1"/>
      <sheetData sheetId="1901" refreshError="1"/>
      <sheetData sheetId="1902" refreshError="1"/>
      <sheetData sheetId="1903" refreshError="1"/>
      <sheetData sheetId="1904">
        <row r="9">
          <cell r="A9" t="str">
            <v>A</v>
          </cell>
        </row>
      </sheetData>
      <sheetData sheetId="1905" refreshError="1"/>
      <sheetData sheetId="1906" refreshError="1"/>
      <sheetData sheetId="1907" refreshError="1"/>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ow r="9">
          <cell r="A9" t="str">
            <v>A</v>
          </cell>
        </row>
      </sheetData>
      <sheetData sheetId="1913" refreshError="1"/>
      <sheetData sheetId="1914" refreshError="1"/>
      <sheetData sheetId="1915" refreshError="1"/>
      <sheetData sheetId="1916" refreshError="1"/>
      <sheetData sheetId="1917" refreshError="1"/>
      <sheetData sheetId="1918" refreshError="1"/>
      <sheetData sheetId="1919">
        <row r="9">
          <cell r="A9" t="str">
            <v>A</v>
          </cell>
        </row>
      </sheetData>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ow r="9">
          <cell r="A9" t="str">
            <v>A</v>
          </cell>
        </row>
      </sheetData>
      <sheetData sheetId="1998">
        <row r="9">
          <cell r="A9" t="str">
            <v>A</v>
          </cell>
        </row>
      </sheetData>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sheetData sheetId="2413"/>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ow r="9">
          <cell r="A9" t="str">
            <v>A</v>
          </cell>
        </row>
      </sheetData>
      <sheetData sheetId="2438">
        <row r="9">
          <cell r="A9" t="str">
            <v>A</v>
          </cell>
        </row>
      </sheetData>
      <sheetData sheetId="2439">
        <row r="9">
          <cell r="A9" t="str">
            <v>A</v>
          </cell>
        </row>
      </sheetData>
      <sheetData sheetId="2440"/>
      <sheetData sheetId="2441"/>
      <sheetData sheetId="2442"/>
      <sheetData sheetId="2443">
        <row r="9">
          <cell r="A9" t="str">
            <v>A</v>
          </cell>
        </row>
      </sheetData>
      <sheetData sheetId="2444">
        <row r="9">
          <cell r="A9" t="str">
            <v>A</v>
          </cell>
        </row>
      </sheetData>
      <sheetData sheetId="2445">
        <row r="9">
          <cell r="A9" t="str">
            <v>A</v>
          </cell>
        </row>
      </sheetData>
      <sheetData sheetId="2446">
        <row r="9">
          <cell r="A9" t="str">
            <v>A</v>
          </cell>
        </row>
      </sheetData>
      <sheetData sheetId="2447">
        <row r="9">
          <cell r="A9" t="str">
            <v>A</v>
          </cell>
        </row>
      </sheetData>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ow r="9">
          <cell r="A9" t="str">
            <v>A</v>
          </cell>
        </row>
      </sheetData>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ow r="9">
          <cell r="A9" t="str">
            <v>A</v>
          </cell>
        </row>
      </sheetData>
      <sheetData sheetId="2527" refreshError="1"/>
      <sheetData sheetId="2528" refreshError="1"/>
      <sheetData sheetId="2529" refreshError="1"/>
      <sheetData sheetId="2530" refreshError="1"/>
      <sheetData sheetId="2531" refreshError="1"/>
      <sheetData sheetId="2532">
        <row r="9">
          <cell r="A9" t="str">
            <v>A</v>
          </cell>
        </row>
      </sheetData>
      <sheetData sheetId="2533">
        <row r="9">
          <cell r="A9" t="str">
            <v>A</v>
          </cell>
        </row>
      </sheetData>
      <sheetData sheetId="2534">
        <row r="9">
          <cell r="A9" t="str">
            <v>A</v>
          </cell>
        </row>
      </sheetData>
      <sheetData sheetId="2535">
        <row r="9">
          <cell r="A9" t="str">
            <v>A</v>
          </cell>
        </row>
      </sheetData>
      <sheetData sheetId="2536">
        <row r="9">
          <cell r="A9" t="str">
            <v>A</v>
          </cell>
        </row>
      </sheetData>
      <sheetData sheetId="2537">
        <row r="9">
          <cell r="A9" t="str">
            <v>A</v>
          </cell>
        </row>
      </sheetData>
      <sheetData sheetId="2538">
        <row r="9">
          <cell r="A9" t="str">
            <v>A</v>
          </cell>
        </row>
      </sheetData>
      <sheetData sheetId="2539">
        <row r="9">
          <cell r="A9" t="str">
            <v>A</v>
          </cell>
        </row>
      </sheetData>
      <sheetData sheetId="2540">
        <row r="9">
          <cell r="A9" t="str">
            <v>A</v>
          </cell>
        </row>
      </sheetData>
      <sheetData sheetId="2541">
        <row r="9">
          <cell r="A9" t="str">
            <v>A</v>
          </cell>
        </row>
      </sheetData>
      <sheetData sheetId="2542">
        <row r="9">
          <cell r="A9" t="str">
            <v>A</v>
          </cell>
        </row>
      </sheetData>
      <sheetData sheetId="2543">
        <row r="9">
          <cell r="A9" t="str">
            <v>A</v>
          </cell>
        </row>
      </sheetData>
      <sheetData sheetId="2544">
        <row r="9">
          <cell r="A9" t="str">
            <v>A</v>
          </cell>
        </row>
      </sheetData>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efreshError="1"/>
      <sheetData sheetId="2572" refreshError="1"/>
      <sheetData sheetId="2573" refreshError="1"/>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ow r="9">
          <cell r="A9" t="str">
            <v>A</v>
          </cell>
        </row>
      </sheetData>
      <sheetData sheetId="3232">
        <row r="9">
          <cell r="A9" t="str">
            <v>A</v>
          </cell>
        </row>
      </sheetData>
      <sheetData sheetId="3233">
        <row r="9">
          <cell r="A9" t="str">
            <v>A</v>
          </cell>
        </row>
      </sheetData>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ow r="9">
          <cell r="A9" t="str">
            <v>A</v>
          </cell>
        </row>
      </sheetData>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9">
          <cell r="A9" t="str">
            <v>A</v>
          </cell>
        </row>
      </sheetData>
      <sheetData sheetId="3329">
        <row r="9">
          <cell r="A9" t="str">
            <v>A</v>
          </cell>
        </row>
      </sheetData>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view="pageLayout" topLeftCell="A58" zoomScaleNormal="100" workbookViewId="0">
      <selection activeCell="A5" sqref="A5"/>
    </sheetView>
  </sheetViews>
  <sheetFormatPr defaultColWidth="9.140625" defaultRowHeight="15.75"/>
  <cols>
    <col min="1" max="1" width="5.85546875" style="40" customWidth="1"/>
    <col min="2" max="2" width="54" style="5" customWidth="1"/>
    <col min="3" max="3" width="8" style="49" customWidth="1"/>
    <col min="4" max="4" width="11.5703125" style="5" customWidth="1"/>
    <col min="5" max="5" width="12.85546875" style="40" customWidth="1"/>
    <col min="6" max="6" width="8.140625" style="40" customWidth="1"/>
    <col min="7" max="7" width="14.28515625" style="40" customWidth="1"/>
    <col min="8" max="10" width="9.28515625" style="5" customWidth="1"/>
    <col min="11" max="11" width="8.5703125" style="5" customWidth="1"/>
    <col min="12" max="13" width="8.7109375" style="5" customWidth="1"/>
    <col min="14" max="14" width="6.42578125" style="5" customWidth="1"/>
    <col min="15" max="16384" width="9.140625" style="5"/>
  </cols>
  <sheetData>
    <row r="1" spans="1:17" s="42" customFormat="1" ht="18.75" customHeight="1">
      <c r="A1" s="53" t="s">
        <v>127</v>
      </c>
      <c r="B1" s="53"/>
      <c r="C1" s="53"/>
      <c r="D1" s="53"/>
      <c r="E1" s="41"/>
      <c r="F1" s="41"/>
      <c r="G1" s="41"/>
      <c r="H1" s="41"/>
      <c r="I1" s="41"/>
      <c r="J1" s="41"/>
      <c r="K1" s="52" t="s">
        <v>130</v>
      </c>
      <c r="L1" s="52"/>
      <c r="M1" s="52"/>
      <c r="N1" s="52"/>
      <c r="O1" s="43"/>
      <c r="P1" s="43"/>
      <c r="Q1" s="43"/>
    </row>
    <row r="2" spans="1:17" ht="18.75" customHeight="1">
      <c r="A2" s="54" t="s">
        <v>128</v>
      </c>
      <c r="B2" s="54"/>
      <c r="C2" s="54"/>
      <c r="D2" s="54"/>
      <c r="E2" s="54"/>
      <c r="F2" s="54"/>
      <c r="G2" s="54"/>
      <c r="H2" s="54"/>
      <c r="I2" s="54"/>
      <c r="J2" s="54"/>
      <c r="K2" s="54"/>
      <c r="L2" s="54"/>
      <c r="M2" s="54"/>
      <c r="N2" s="54"/>
    </row>
    <row r="3" spans="1:17" ht="18.75" customHeight="1">
      <c r="A3" s="50" t="s">
        <v>129</v>
      </c>
      <c r="B3" s="50"/>
      <c r="C3" s="50"/>
      <c r="D3" s="50"/>
      <c r="E3" s="50"/>
      <c r="F3" s="50"/>
      <c r="G3" s="50"/>
      <c r="H3" s="50"/>
      <c r="I3" s="50"/>
      <c r="J3" s="50"/>
      <c r="K3" s="50"/>
      <c r="L3" s="50"/>
      <c r="M3" s="50"/>
      <c r="N3" s="50"/>
    </row>
    <row r="4" spans="1:17" ht="18.75" customHeight="1">
      <c r="A4" s="50" t="s">
        <v>131</v>
      </c>
      <c r="B4" s="50"/>
      <c r="C4" s="50"/>
      <c r="D4" s="50"/>
      <c r="E4" s="50"/>
      <c r="F4" s="50"/>
      <c r="G4" s="50"/>
      <c r="H4" s="50"/>
      <c r="I4" s="50"/>
      <c r="J4" s="50"/>
      <c r="K4" s="50"/>
      <c r="L4" s="50"/>
      <c r="M4" s="50"/>
      <c r="N4" s="50"/>
    </row>
    <row r="5" spans="1:17" ht="18.75" customHeight="1">
      <c r="A5" s="3"/>
      <c r="B5" s="3"/>
      <c r="C5" s="44"/>
      <c r="D5" s="3"/>
      <c r="E5" s="3"/>
      <c r="F5" s="3"/>
      <c r="G5" s="3"/>
      <c r="H5" s="3"/>
      <c r="I5" s="3"/>
      <c r="J5" s="6"/>
      <c r="K5" s="6"/>
      <c r="L5" s="55" t="s">
        <v>0</v>
      </c>
      <c r="M5" s="55"/>
      <c r="N5" s="55"/>
    </row>
    <row r="6" spans="1:17" s="9" customFormat="1" ht="36.75" customHeight="1">
      <c r="A6" s="51" t="s">
        <v>1</v>
      </c>
      <c r="B6" s="51" t="s">
        <v>24</v>
      </c>
      <c r="C6" s="56" t="s">
        <v>25</v>
      </c>
      <c r="D6" s="51" t="s">
        <v>26</v>
      </c>
      <c r="E6" s="51" t="s">
        <v>17</v>
      </c>
      <c r="F6" s="51" t="s">
        <v>27</v>
      </c>
      <c r="G6" s="51" t="s">
        <v>28</v>
      </c>
      <c r="H6" s="51"/>
      <c r="I6" s="51"/>
      <c r="J6" s="51" t="s">
        <v>29</v>
      </c>
      <c r="K6" s="51"/>
      <c r="L6" s="51" t="s">
        <v>18</v>
      </c>
      <c r="M6" s="51"/>
      <c r="N6" s="51" t="s">
        <v>19</v>
      </c>
    </row>
    <row r="7" spans="1:17" s="9" customFormat="1" ht="27" customHeight="1">
      <c r="A7" s="51"/>
      <c r="B7" s="51"/>
      <c r="C7" s="56"/>
      <c r="D7" s="51"/>
      <c r="E7" s="51"/>
      <c r="F7" s="51"/>
      <c r="G7" s="51" t="s">
        <v>30</v>
      </c>
      <c r="H7" s="51" t="s">
        <v>20</v>
      </c>
      <c r="I7" s="51" t="s">
        <v>31</v>
      </c>
      <c r="J7" s="51" t="s">
        <v>20</v>
      </c>
      <c r="K7" s="51" t="s">
        <v>31</v>
      </c>
      <c r="L7" s="51" t="s">
        <v>20</v>
      </c>
      <c r="M7" s="51" t="s">
        <v>32</v>
      </c>
      <c r="N7" s="51"/>
    </row>
    <row r="8" spans="1:17" s="9" customFormat="1" ht="40.5" customHeight="1">
      <c r="A8" s="51"/>
      <c r="B8" s="51"/>
      <c r="C8" s="56"/>
      <c r="D8" s="51"/>
      <c r="E8" s="51"/>
      <c r="F8" s="51"/>
      <c r="G8" s="51"/>
      <c r="H8" s="51"/>
      <c r="I8" s="51"/>
      <c r="J8" s="51"/>
      <c r="K8" s="51"/>
      <c r="L8" s="51"/>
      <c r="M8" s="51"/>
      <c r="N8" s="51"/>
    </row>
    <row r="9" spans="1:17" s="9" customFormat="1" ht="31.5" customHeight="1">
      <c r="A9" s="8"/>
      <c r="B9" s="8" t="s">
        <v>4</v>
      </c>
      <c r="C9" s="45"/>
      <c r="D9" s="8"/>
      <c r="E9" s="8"/>
      <c r="F9" s="8"/>
      <c r="G9" s="8"/>
      <c r="H9" s="8">
        <f>H10+H14+H19+H24+H28+H33+H37+H41+H45+H49+H53+H57+H61</f>
        <v>4305023.6066390006</v>
      </c>
      <c r="I9" s="8">
        <f t="shared" ref="I9:M9" si="0">I10+I14+I19+I24+I28+I33+I37+I41+I45+I49+I53+I57+I61</f>
        <v>3239775.4</v>
      </c>
      <c r="J9" s="8">
        <f t="shared" si="0"/>
        <v>2054379.5300000003</v>
      </c>
      <c r="K9" s="8">
        <f t="shared" si="0"/>
        <v>1940294.5300000003</v>
      </c>
      <c r="L9" s="8">
        <f t="shared" si="0"/>
        <v>942920.47000000009</v>
      </c>
      <c r="M9" s="8">
        <f t="shared" si="0"/>
        <v>0</v>
      </c>
      <c r="N9" s="8"/>
    </row>
    <row r="10" spans="1:17" s="7" customFormat="1" ht="31.5" customHeight="1">
      <c r="A10" s="8" t="s">
        <v>3</v>
      </c>
      <c r="B10" s="10" t="s">
        <v>33</v>
      </c>
      <c r="C10" s="45"/>
      <c r="D10" s="8"/>
      <c r="E10" s="8"/>
      <c r="F10" s="8"/>
      <c r="G10" s="8"/>
      <c r="H10" s="8">
        <f>H11</f>
        <v>87355</v>
      </c>
      <c r="I10" s="8">
        <f t="shared" ref="I10:M11" si="1">I11</f>
        <v>50000</v>
      </c>
      <c r="J10" s="8">
        <f t="shared" si="1"/>
        <v>10200</v>
      </c>
      <c r="K10" s="8">
        <f t="shared" si="1"/>
        <v>10200</v>
      </c>
      <c r="L10" s="8">
        <f t="shared" si="1"/>
        <v>25000</v>
      </c>
      <c r="M10" s="8">
        <f t="shared" si="1"/>
        <v>0</v>
      </c>
      <c r="N10" s="8"/>
    </row>
    <row r="11" spans="1:17" s="12" customFormat="1" ht="31.5" customHeight="1">
      <c r="A11" s="8" t="s">
        <v>2</v>
      </c>
      <c r="B11" s="10" t="s">
        <v>34</v>
      </c>
      <c r="C11" s="45"/>
      <c r="D11" s="11"/>
      <c r="E11" s="11"/>
      <c r="F11" s="11"/>
      <c r="G11" s="11"/>
      <c r="H11" s="8">
        <f>H12</f>
        <v>87355</v>
      </c>
      <c r="I11" s="8">
        <f t="shared" si="1"/>
        <v>50000</v>
      </c>
      <c r="J11" s="8">
        <f t="shared" si="1"/>
        <v>10200</v>
      </c>
      <c r="K11" s="8">
        <f t="shared" si="1"/>
        <v>10200</v>
      </c>
      <c r="L11" s="8">
        <f t="shared" si="1"/>
        <v>25000</v>
      </c>
      <c r="M11" s="8">
        <f t="shared" si="1"/>
        <v>0</v>
      </c>
      <c r="N11" s="8"/>
    </row>
    <row r="12" spans="1:17" s="7" customFormat="1" ht="31.5" customHeight="1">
      <c r="A12" s="8">
        <v>1</v>
      </c>
      <c r="B12" s="10" t="s">
        <v>35</v>
      </c>
      <c r="C12" s="45"/>
      <c r="D12" s="8"/>
      <c r="E12" s="8"/>
      <c r="F12" s="8"/>
      <c r="G12" s="8"/>
      <c r="H12" s="8">
        <f>SUM(H13)</f>
        <v>87355</v>
      </c>
      <c r="I12" s="8">
        <f t="shared" ref="I12:M12" si="2">SUM(I13)</f>
        <v>50000</v>
      </c>
      <c r="J12" s="8">
        <f t="shared" si="2"/>
        <v>10200</v>
      </c>
      <c r="K12" s="8">
        <f t="shared" si="2"/>
        <v>10200</v>
      </c>
      <c r="L12" s="8">
        <f t="shared" si="2"/>
        <v>25000</v>
      </c>
      <c r="M12" s="8">
        <f t="shared" si="2"/>
        <v>0</v>
      </c>
      <c r="N12" s="8"/>
    </row>
    <row r="13" spans="1:17" s="7" customFormat="1" ht="45" customHeight="1">
      <c r="A13" s="13" t="s">
        <v>21</v>
      </c>
      <c r="B13" s="14" t="s">
        <v>36</v>
      </c>
      <c r="C13" s="46">
        <v>7943181</v>
      </c>
      <c r="D13" s="13" t="s">
        <v>37</v>
      </c>
      <c r="E13" s="13" t="s">
        <v>38</v>
      </c>
      <c r="F13" s="15" t="s">
        <v>39</v>
      </c>
      <c r="G13" s="13" t="s">
        <v>40</v>
      </c>
      <c r="H13" s="16">
        <v>87355</v>
      </c>
      <c r="I13" s="16">
        <v>50000</v>
      </c>
      <c r="J13" s="13">
        <v>10200</v>
      </c>
      <c r="K13" s="13">
        <v>10200</v>
      </c>
      <c r="L13" s="17">
        <v>25000</v>
      </c>
      <c r="M13" s="17"/>
      <c r="N13" s="13"/>
    </row>
    <row r="14" spans="1:17" s="7" customFormat="1" ht="31.5" customHeight="1">
      <c r="A14" s="8" t="s">
        <v>5</v>
      </c>
      <c r="B14" s="10" t="s">
        <v>41</v>
      </c>
      <c r="C14" s="45"/>
      <c r="D14" s="8"/>
      <c r="E14" s="8"/>
      <c r="F14" s="8"/>
      <c r="G14" s="8"/>
      <c r="H14" s="8">
        <f>H15</f>
        <v>485314.53599999996</v>
      </c>
      <c r="I14" s="8">
        <f t="shared" ref="I14:M15" si="3">I15</f>
        <v>365024.5</v>
      </c>
      <c r="J14" s="8">
        <f t="shared" si="3"/>
        <v>243848</v>
      </c>
      <c r="K14" s="8">
        <f t="shared" si="3"/>
        <v>241348</v>
      </c>
      <c r="L14" s="8">
        <f t="shared" si="3"/>
        <v>94857</v>
      </c>
      <c r="M14" s="8">
        <f t="shared" si="3"/>
        <v>0</v>
      </c>
      <c r="N14" s="8"/>
    </row>
    <row r="15" spans="1:17" s="7" customFormat="1" ht="31.5" customHeight="1">
      <c r="A15" s="8" t="s">
        <v>2</v>
      </c>
      <c r="B15" s="10" t="s">
        <v>42</v>
      </c>
      <c r="C15" s="45"/>
      <c r="D15" s="8"/>
      <c r="E15" s="8"/>
      <c r="F15" s="8"/>
      <c r="G15" s="8"/>
      <c r="H15" s="8">
        <f>H16</f>
        <v>485314.53599999996</v>
      </c>
      <c r="I15" s="8">
        <f t="shared" si="3"/>
        <v>365024.5</v>
      </c>
      <c r="J15" s="8">
        <f t="shared" si="3"/>
        <v>243848</v>
      </c>
      <c r="K15" s="8">
        <f t="shared" si="3"/>
        <v>241348</v>
      </c>
      <c r="L15" s="8">
        <f t="shared" si="3"/>
        <v>94857</v>
      </c>
      <c r="M15" s="8">
        <f t="shared" si="3"/>
        <v>0</v>
      </c>
      <c r="N15" s="8"/>
    </row>
    <row r="16" spans="1:17" s="7" customFormat="1" ht="31.5" customHeight="1">
      <c r="A16" s="8">
        <v>1</v>
      </c>
      <c r="B16" s="10" t="s">
        <v>35</v>
      </c>
      <c r="C16" s="47"/>
      <c r="D16" s="18"/>
      <c r="E16" s="13"/>
      <c r="F16" s="13"/>
      <c r="G16" s="19"/>
      <c r="H16" s="20">
        <f>SUM(H17:H18)</f>
        <v>485314.53599999996</v>
      </c>
      <c r="I16" s="20">
        <f t="shared" ref="I16:M16" si="4">SUM(I17:I18)</f>
        <v>365024.5</v>
      </c>
      <c r="J16" s="20">
        <f t="shared" si="4"/>
        <v>243848</v>
      </c>
      <c r="K16" s="20">
        <f t="shared" si="4"/>
        <v>241348</v>
      </c>
      <c r="L16" s="20">
        <f t="shared" si="4"/>
        <v>94857</v>
      </c>
      <c r="M16" s="20">
        <f t="shared" si="4"/>
        <v>0</v>
      </c>
      <c r="N16" s="20"/>
    </row>
    <row r="17" spans="1:14" s="7" customFormat="1" ht="42.75" customHeight="1">
      <c r="A17" s="13" t="s">
        <v>21</v>
      </c>
      <c r="B17" s="14" t="s">
        <v>43</v>
      </c>
      <c r="C17" s="47">
        <v>7897927</v>
      </c>
      <c r="D17" s="13" t="s">
        <v>44</v>
      </c>
      <c r="E17" s="13" t="s">
        <v>45</v>
      </c>
      <c r="F17" s="13" t="s">
        <v>22</v>
      </c>
      <c r="G17" s="4" t="s">
        <v>46</v>
      </c>
      <c r="H17" s="21">
        <v>330290</v>
      </c>
      <c r="I17" s="21">
        <v>210000</v>
      </c>
      <c r="J17" s="13">
        <v>138829</v>
      </c>
      <c r="K17" s="13">
        <v>136329</v>
      </c>
      <c r="L17" s="13">
        <v>63671</v>
      </c>
      <c r="M17" s="13"/>
      <c r="N17" s="13"/>
    </row>
    <row r="18" spans="1:14" s="7" customFormat="1" ht="42.75" customHeight="1">
      <c r="A18" s="13" t="s">
        <v>23</v>
      </c>
      <c r="B18" s="14" t="s">
        <v>47</v>
      </c>
      <c r="C18" s="47">
        <v>7963602</v>
      </c>
      <c r="D18" s="13" t="s">
        <v>48</v>
      </c>
      <c r="E18" s="13" t="s">
        <v>49</v>
      </c>
      <c r="F18" s="13" t="s">
        <v>50</v>
      </c>
      <c r="G18" s="13" t="s">
        <v>51</v>
      </c>
      <c r="H18" s="23">
        <v>155024.53599999999</v>
      </c>
      <c r="I18" s="23">
        <v>155024.5</v>
      </c>
      <c r="J18" s="13">
        <v>105019</v>
      </c>
      <c r="K18" s="13">
        <v>105019</v>
      </c>
      <c r="L18" s="13">
        <v>31186</v>
      </c>
      <c r="M18" s="13"/>
      <c r="N18" s="22"/>
    </row>
    <row r="19" spans="1:14" s="7" customFormat="1" ht="31.5" customHeight="1">
      <c r="A19" s="8" t="s">
        <v>6</v>
      </c>
      <c r="B19" s="10" t="s">
        <v>52</v>
      </c>
      <c r="C19" s="45"/>
      <c r="D19" s="8"/>
      <c r="E19" s="8"/>
      <c r="F19" s="8"/>
      <c r="G19" s="8"/>
      <c r="H19" s="8">
        <f>H20</f>
        <v>539263.80000000005</v>
      </c>
      <c r="I19" s="8">
        <f t="shared" ref="I19:M20" si="5">I20</f>
        <v>439329.8</v>
      </c>
      <c r="J19" s="8">
        <f t="shared" si="5"/>
        <v>191714</v>
      </c>
      <c r="K19" s="8">
        <f t="shared" si="5"/>
        <v>190514</v>
      </c>
      <c r="L19" s="8">
        <f t="shared" si="5"/>
        <v>198486</v>
      </c>
      <c r="M19" s="8">
        <f t="shared" si="5"/>
        <v>0</v>
      </c>
      <c r="N19" s="8"/>
    </row>
    <row r="20" spans="1:14" s="12" customFormat="1" ht="31.5" customHeight="1">
      <c r="A20" s="8" t="s">
        <v>2</v>
      </c>
      <c r="B20" s="10" t="s">
        <v>53</v>
      </c>
      <c r="C20" s="47"/>
      <c r="D20" s="11"/>
      <c r="E20" s="11"/>
      <c r="F20" s="11"/>
      <c r="G20" s="11"/>
      <c r="H20" s="8">
        <f>H21</f>
        <v>539263.80000000005</v>
      </c>
      <c r="I20" s="8">
        <f t="shared" si="5"/>
        <v>439329.8</v>
      </c>
      <c r="J20" s="8">
        <f t="shared" si="5"/>
        <v>191714</v>
      </c>
      <c r="K20" s="8">
        <f t="shared" si="5"/>
        <v>190514</v>
      </c>
      <c r="L20" s="8">
        <f t="shared" si="5"/>
        <v>198486</v>
      </c>
      <c r="M20" s="8">
        <f t="shared" si="5"/>
        <v>0</v>
      </c>
      <c r="N20" s="8"/>
    </row>
    <row r="21" spans="1:14" s="7" customFormat="1" ht="31.5" customHeight="1">
      <c r="A21" s="8">
        <v>1</v>
      </c>
      <c r="B21" s="10" t="s">
        <v>35</v>
      </c>
      <c r="C21" s="47"/>
      <c r="D21" s="8"/>
      <c r="E21" s="8"/>
      <c r="F21" s="8"/>
      <c r="G21" s="8"/>
      <c r="H21" s="8">
        <f t="shared" ref="H21:M21" si="6">SUM(H22:H23)</f>
        <v>539263.80000000005</v>
      </c>
      <c r="I21" s="8">
        <f t="shared" si="6"/>
        <v>439329.8</v>
      </c>
      <c r="J21" s="8">
        <f t="shared" si="6"/>
        <v>191714</v>
      </c>
      <c r="K21" s="8">
        <f t="shared" si="6"/>
        <v>190514</v>
      </c>
      <c r="L21" s="8">
        <f t="shared" si="6"/>
        <v>198486</v>
      </c>
      <c r="M21" s="8">
        <f t="shared" si="6"/>
        <v>0</v>
      </c>
      <c r="N21" s="8"/>
    </row>
    <row r="22" spans="1:14" s="7" customFormat="1" ht="58.5" customHeight="1">
      <c r="A22" s="13" t="s">
        <v>21</v>
      </c>
      <c r="B22" s="14" t="s">
        <v>54</v>
      </c>
      <c r="C22" s="47">
        <v>7887733</v>
      </c>
      <c r="D22" s="13" t="s">
        <v>55</v>
      </c>
      <c r="E22" s="13" t="s">
        <v>56</v>
      </c>
      <c r="F22" s="24" t="s">
        <v>57</v>
      </c>
      <c r="G22" s="13" t="s">
        <v>58</v>
      </c>
      <c r="H22" s="25">
        <v>239329.8</v>
      </c>
      <c r="I22" s="25">
        <v>239329.8</v>
      </c>
      <c r="J22" s="13">
        <v>120514</v>
      </c>
      <c r="K22" s="13">
        <v>120514</v>
      </c>
      <c r="L22" s="13">
        <v>118486</v>
      </c>
      <c r="M22" s="13"/>
      <c r="N22" s="13"/>
    </row>
    <row r="23" spans="1:14" s="7" customFormat="1" ht="58.5" customHeight="1">
      <c r="A23" s="13" t="s">
        <v>23</v>
      </c>
      <c r="B23" s="26" t="s">
        <v>59</v>
      </c>
      <c r="C23" s="47">
        <v>7887732</v>
      </c>
      <c r="D23" s="13" t="s">
        <v>60</v>
      </c>
      <c r="E23" s="13" t="s">
        <v>61</v>
      </c>
      <c r="F23" s="24" t="s">
        <v>57</v>
      </c>
      <c r="G23" s="13" t="s">
        <v>62</v>
      </c>
      <c r="H23" s="21">
        <v>299934</v>
      </c>
      <c r="I23" s="22">
        <v>200000</v>
      </c>
      <c r="J23" s="13">
        <v>71200</v>
      </c>
      <c r="K23" s="13">
        <v>70000</v>
      </c>
      <c r="L23" s="17">
        <v>80000</v>
      </c>
      <c r="M23" s="17"/>
      <c r="N23" s="13"/>
    </row>
    <row r="24" spans="1:14" s="7" customFormat="1" ht="31.5" customHeight="1">
      <c r="A24" s="8" t="s">
        <v>7</v>
      </c>
      <c r="B24" s="10" t="s">
        <v>63</v>
      </c>
      <c r="C24" s="45"/>
      <c r="D24" s="8"/>
      <c r="E24" s="8"/>
      <c r="F24" s="8"/>
      <c r="G24" s="8"/>
      <c r="H24" s="8">
        <f>H25</f>
        <v>64621</v>
      </c>
      <c r="I24" s="8">
        <f t="shared" ref="I24:M25" si="7">I25</f>
        <v>59072</v>
      </c>
      <c r="J24" s="8">
        <f t="shared" si="7"/>
        <v>44875.8</v>
      </c>
      <c r="K24" s="8">
        <f t="shared" si="7"/>
        <v>44875.8</v>
      </c>
      <c r="L24" s="8">
        <f t="shared" si="7"/>
        <v>14124.2</v>
      </c>
      <c r="M24" s="8">
        <f t="shared" si="7"/>
        <v>0</v>
      </c>
      <c r="N24" s="8"/>
    </row>
    <row r="25" spans="1:14" s="31" customFormat="1" ht="31.5" customHeight="1">
      <c r="A25" s="27" t="s">
        <v>2</v>
      </c>
      <c r="B25" s="28" t="s">
        <v>64</v>
      </c>
      <c r="C25" s="47"/>
      <c r="D25" s="29"/>
      <c r="E25" s="29"/>
      <c r="F25" s="29"/>
      <c r="G25" s="29"/>
      <c r="H25" s="30">
        <f>H26</f>
        <v>64621</v>
      </c>
      <c r="I25" s="30">
        <f t="shared" si="7"/>
        <v>59072</v>
      </c>
      <c r="J25" s="30">
        <f t="shared" si="7"/>
        <v>44875.8</v>
      </c>
      <c r="K25" s="30">
        <f t="shared" si="7"/>
        <v>44875.8</v>
      </c>
      <c r="L25" s="30">
        <f t="shared" si="7"/>
        <v>14124.2</v>
      </c>
      <c r="M25" s="30">
        <f t="shared" si="7"/>
        <v>0</v>
      </c>
      <c r="N25" s="30"/>
    </row>
    <row r="26" spans="1:14" s="7" customFormat="1" ht="31.5" customHeight="1">
      <c r="A26" s="8">
        <v>1</v>
      </c>
      <c r="B26" s="10" t="s">
        <v>65</v>
      </c>
      <c r="C26" s="47"/>
      <c r="D26" s="8"/>
      <c r="E26" s="8"/>
      <c r="F26" s="8"/>
      <c r="G26" s="8"/>
      <c r="H26" s="8">
        <f>SUM(H27)</f>
        <v>64621</v>
      </c>
      <c r="I26" s="8">
        <f t="shared" ref="I26:M26" si="8">SUM(I27)</f>
        <v>59072</v>
      </c>
      <c r="J26" s="8">
        <f t="shared" si="8"/>
        <v>44875.8</v>
      </c>
      <c r="K26" s="8">
        <f t="shared" si="8"/>
        <v>44875.8</v>
      </c>
      <c r="L26" s="8">
        <f t="shared" si="8"/>
        <v>14124.2</v>
      </c>
      <c r="M26" s="8">
        <f t="shared" si="8"/>
        <v>0</v>
      </c>
      <c r="N26" s="8"/>
    </row>
    <row r="27" spans="1:14" s="7" customFormat="1" ht="31.5" customHeight="1">
      <c r="A27" s="13" t="s">
        <v>21</v>
      </c>
      <c r="B27" s="32" t="s">
        <v>66</v>
      </c>
      <c r="C27" s="47" t="s">
        <v>67</v>
      </c>
      <c r="D27" s="13" t="s">
        <v>68</v>
      </c>
      <c r="E27" s="13" t="s">
        <v>69</v>
      </c>
      <c r="F27" s="13" t="s">
        <v>70</v>
      </c>
      <c r="G27" s="13" t="s">
        <v>71</v>
      </c>
      <c r="H27" s="13">
        <v>64621</v>
      </c>
      <c r="I27" s="13">
        <v>59072</v>
      </c>
      <c r="J27" s="13">
        <v>44875.8</v>
      </c>
      <c r="K27" s="13">
        <v>44875.8</v>
      </c>
      <c r="L27" s="13">
        <v>14124.2</v>
      </c>
      <c r="M27" s="13"/>
      <c r="N27" s="13"/>
    </row>
    <row r="28" spans="1:14" s="7" customFormat="1" ht="31.5" customHeight="1">
      <c r="A28" s="8" t="s">
        <v>8</v>
      </c>
      <c r="B28" s="10" t="s">
        <v>72</v>
      </c>
      <c r="C28" s="45"/>
      <c r="D28" s="8"/>
      <c r="E28" s="8"/>
      <c r="F28" s="8"/>
      <c r="G28" s="8"/>
      <c r="H28" s="8">
        <f>H29</f>
        <v>1094577</v>
      </c>
      <c r="I28" s="8">
        <f t="shared" ref="I28:M29" si="9">I29</f>
        <v>741496</v>
      </c>
      <c r="J28" s="8">
        <f t="shared" si="9"/>
        <v>365691</v>
      </c>
      <c r="K28" s="8">
        <f t="shared" si="9"/>
        <v>365691</v>
      </c>
      <c r="L28" s="8">
        <f t="shared" si="9"/>
        <v>354141</v>
      </c>
      <c r="M28" s="8">
        <f t="shared" si="9"/>
        <v>0</v>
      </c>
      <c r="N28" s="8"/>
    </row>
    <row r="29" spans="1:14" s="12" customFormat="1" ht="31.5" customHeight="1">
      <c r="A29" s="8" t="s">
        <v>2</v>
      </c>
      <c r="B29" s="10" t="s">
        <v>53</v>
      </c>
      <c r="C29" s="47"/>
      <c r="D29" s="11"/>
      <c r="E29" s="11"/>
      <c r="F29" s="11"/>
      <c r="G29" s="11"/>
      <c r="H29" s="8">
        <f>H30</f>
        <v>1094577</v>
      </c>
      <c r="I29" s="8">
        <f t="shared" si="9"/>
        <v>741496</v>
      </c>
      <c r="J29" s="8">
        <f t="shared" si="9"/>
        <v>365691</v>
      </c>
      <c r="K29" s="8">
        <f t="shared" si="9"/>
        <v>365691</v>
      </c>
      <c r="L29" s="8">
        <f t="shared" si="9"/>
        <v>354141</v>
      </c>
      <c r="M29" s="8">
        <f t="shared" si="9"/>
        <v>0</v>
      </c>
      <c r="N29" s="8"/>
    </row>
    <row r="30" spans="1:14" s="7" customFormat="1" ht="31.5" customHeight="1">
      <c r="A30" s="8">
        <v>1</v>
      </c>
      <c r="B30" s="10" t="s">
        <v>35</v>
      </c>
      <c r="C30" s="47"/>
      <c r="D30" s="8"/>
      <c r="E30" s="8"/>
      <c r="F30" s="8"/>
      <c r="G30" s="8"/>
      <c r="H30" s="8">
        <f t="shared" ref="H30:M30" si="10">SUM(H31:H32)</f>
        <v>1094577</v>
      </c>
      <c r="I30" s="8">
        <f t="shared" si="10"/>
        <v>741496</v>
      </c>
      <c r="J30" s="8">
        <f t="shared" si="10"/>
        <v>365691</v>
      </c>
      <c r="K30" s="8">
        <f t="shared" si="10"/>
        <v>365691</v>
      </c>
      <c r="L30" s="8">
        <f t="shared" si="10"/>
        <v>354141</v>
      </c>
      <c r="M30" s="8">
        <f t="shared" si="10"/>
        <v>0</v>
      </c>
      <c r="N30" s="8"/>
    </row>
    <row r="31" spans="1:14" s="7" customFormat="1" ht="31.5" customHeight="1">
      <c r="A31" s="13" t="s">
        <v>21</v>
      </c>
      <c r="B31" s="14" t="s">
        <v>73</v>
      </c>
      <c r="C31" s="47" t="s">
        <v>74</v>
      </c>
      <c r="D31" s="13" t="s">
        <v>75</v>
      </c>
      <c r="E31" s="33" t="s">
        <v>76</v>
      </c>
      <c r="F31" s="24" t="s">
        <v>57</v>
      </c>
      <c r="G31" s="13" t="s">
        <v>77</v>
      </c>
      <c r="H31" s="34">
        <v>654996</v>
      </c>
      <c r="I31" s="22">
        <v>441496</v>
      </c>
      <c r="J31" s="13">
        <v>175000</v>
      </c>
      <c r="K31" s="13">
        <v>175000</v>
      </c>
      <c r="L31" s="13">
        <v>244832</v>
      </c>
      <c r="M31" s="13"/>
      <c r="N31" s="13"/>
    </row>
    <row r="32" spans="1:14" s="9" customFormat="1" ht="31.5" customHeight="1">
      <c r="A32" s="13" t="s">
        <v>23</v>
      </c>
      <c r="B32" s="14" t="s">
        <v>78</v>
      </c>
      <c r="C32" s="47" t="s">
        <v>79</v>
      </c>
      <c r="D32" s="13" t="s">
        <v>80</v>
      </c>
      <c r="E32" s="13" t="s">
        <v>81</v>
      </c>
      <c r="F32" s="24" t="s">
        <v>57</v>
      </c>
      <c r="G32" s="13" t="s">
        <v>82</v>
      </c>
      <c r="H32" s="19">
        <v>439581</v>
      </c>
      <c r="I32" s="13">
        <v>300000</v>
      </c>
      <c r="J32" s="13">
        <v>190691</v>
      </c>
      <c r="K32" s="13">
        <v>190691</v>
      </c>
      <c r="L32" s="13">
        <v>109309</v>
      </c>
      <c r="M32" s="13"/>
      <c r="N32" s="13"/>
    </row>
    <row r="33" spans="1:14" s="7" customFormat="1" ht="31.5" customHeight="1">
      <c r="A33" s="8" t="s">
        <v>9</v>
      </c>
      <c r="B33" s="10" t="s">
        <v>83</v>
      </c>
      <c r="C33" s="45"/>
      <c r="D33" s="8"/>
      <c r="E33" s="8"/>
      <c r="F33" s="8"/>
      <c r="G33" s="8"/>
      <c r="H33" s="8">
        <f>H34</f>
        <v>67568</v>
      </c>
      <c r="I33" s="8">
        <f t="shared" ref="I33:M34" si="11">I34</f>
        <v>65000</v>
      </c>
      <c r="J33" s="8">
        <f t="shared" si="11"/>
        <v>45496</v>
      </c>
      <c r="K33" s="8">
        <f t="shared" si="11"/>
        <v>40000</v>
      </c>
      <c r="L33" s="8">
        <f t="shared" si="11"/>
        <v>25000</v>
      </c>
      <c r="M33" s="8">
        <f t="shared" si="11"/>
        <v>0</v>
      </c>
      <c r="N33" s="8"/>
    </row>
    <row r="34" spans="1:14" s="9" customFormat="1" ht="31.5" customHeight="1">
      <c r="A34" s="2" t="s">
        <v>2</v>
      </c>
      <c r="B34" s="1" t="s">
        <v>84</v>
      </c>
      <c r="C34" s="48"/>
      <c r="D34" s="8"/>
      <c r="E34" s="8"/>
      <c r="F34" s="8"/>
      <c r="G34" s="2"/>
      <c r="H34" s="2">
        <f>H35</f>
        <v>67568</v>
      </c>
      <c r="I34" s="2">
        <f t="shared" si="11"/>
        <v>65000</v>
      </c>
      <c r="J34" s="2">
        <f t="shared" si="11"/>
        <v>45496</v>
      </c>
      <c r="K34" s="2">
        <f t="shared" si="11"/>
        <v>40000</v>
      </c>
      <c r="L34" s="2">
        <f t="shared" si="11"/>
        <v>25000</v>
      </c>
      <c r="M34" s="2">
        <f t="shared" si="11"/>
        <v>0</v>
      </c>
      <c r="N34" s="2"/>
    </row>
    <row r="35" spans="1:14" s="7" customFormat="1" ht="31.5" customHeight="1">
      <c r="A35" s="8">
        <v>1</v>
      </c>
      <c r="B35" s="10" t="s">
        <v>65</v>
      </c>
      <c r="C35" s="45"/>
      <c r="D35" s="8"/>
      <c r="E35" s="8"/>
      <c r="F35" s="8"/>
      <c r="G35" s="8"/>
      <c r="H35" s="8">
        <f>SUM(H36)</f>
        <v>67568</v>
      </c>
      <c r="I35" s="8">
        <f t="shared" ref="I35:M35" si="12">SUM(I36)</f>
        <v>65000</v>
      </c>
      <c r="J35" s="8">
        <f t="shared" si="12"/>
        <v>45496</v>
      </c>
      <c r="K35" s="8">
        <f t="shared" si="12"/>
        <v>40000</v>
      </c>
      <c r="L35" s="8">
        <f t="shared" si="12"/>
        <v>25000</v>
      </c>
      <c r="M35" s="8">
        <f t="shared" si="12"/>
        <v>0</v>
      </c>
      <c r="N35" s="8"/>
    </row>
    <row r="36" spans="1:14" s="7" customFormat="1" ht="31.5" customHeight="1">
      <c r="A36" s="33" t="s">
        <v>21</v>
      </c>
      <c r="B36" s="26" t="s">
        <v>85</v>
      </c>
      <c r="C36" s="46">
        <v>7913501</v>
      </c>
      <c r="D36" s="13"/>
      <c r="E36" s="13"/>
      <c r="F36" s="13"/>
      <c r="G36" s="4" t="s">
        <v>86</v>
      </c>
      <c r="H36" s="35">
        <v>67568</v>
      </c>
      <c r="I36" s="35">
        <v>65000</v>
      </c>
      <c r="J36" s="13">
        <v>45496</v>
      </c>
      <c r="K36" s="13">
        <v>40000</v>
      </c>
      <c r="L36" s="13">
        <v>25000</v>
      </c>
      <c r="M36" s="13"/>
      <c r="N36" s="13"/>
    </row>
    <row r="37" spans="1:14" s="7" customFormat="1" ht="31.5" customHeight="1">
      <c r="A37" s="8" t="s">
        <v>10</v>
      </c>
      <c r="B37" s="10" t="s">
        <v>87</v>
      </c>
      <c r="C37" s="45"/>
      <c r="D37" s="8"/>
      <c r="E37" s="8"/>
      <c r="F37" s="8"/>
      <c r="G37" s="8"/>
      <c r="H37" s="8">
        <f>H38</f>
        <v>409676</v>
      </c>
      <c r="I37" s="8">
        <f t="shared" ref="I37:M38" si="13">I38</f>
        <v>290000</v>
      </c>
      <c r="J37" s="8">
        <f t="shared" si="13"/>
        <v>98446</v>
      </c>
      <c r="K37" s="8">
        <f t="shared" si="13"/>
        <v>98446</v>
      </c>
      <c r="L37" s="8">
        <f t="shared" si="13"/>
        <v>44554</v>
      </c>
      <c r="M37" s="8">
        <f t="shared" si="13"/>
        <v>0</v>
      </c>
      <c r="N37" s="8"/>
    </row>
    <row r="38" spans="1:14" s="7" customFormat="1" ht="31.5" customHeight="1">
      <c r="A38" s="8" t="s">
        <v>2</v>
      </c>
      <c r="B38" s="10" t="s">
        <v>42</v>
      </c>
      <c r="C38" s="45"/>
      <c r="D38" s="8"/>
      <c r="E38" s="8"/>
      <c r="F38" s="8"/>
      <c r="G38" s="8"/>
      <c r="H38" s="8">
        <f>H39</f>
        <v>409676</v>
      </c>
      <c r="I38" s="8">
        <f t="shared" si="13"/>
        <v>290000</v>
      </c>
      <c r="J38" s="8">
        <f t="shared" si="13"/>
        <v>98446</v>
      </c>
      <c r="K38" s="8">
        <f t="shared" si="13"/>
        <v>98446</v>
      </c>
      <c r="L38" s="8">
        <f t="shared" si="13"/>
        <v>44554</v>
      </c>
      <c r="M38" s="8">
        <f t="shared" si="13"/>
        <v>0</v>
      </c>
      <c r="N38" s="8"/>
    </row>
    <row r="39" spans="1:14" s="7" customFormat="1" ht="31.5" customHeight="1">
      <c r="A39" s="8">
        <v>1</v>
      </c>
      <c r="B39" s="10" t="s">
        <v>65</v>
      </c>
      <c r="C39" s="45"/>
      <c r="D39" s="8"/>
      <c r="E39" s="8"/>
      <c r="F39" s="8"/>
      <c r="G39" s="8"/>
      <c r="H39" s="8">
        <f>SUM(H40:H40)</f>
        <v>409676</v>
      </c>
      <c r="I39" s="8">
        <f t="shared" ref="I39:M39" si="14">SUM(I40:I40)</f>
        <v>290000</v>
      </c>
      <c r="J39" s="8">
        <f t="shared" si="14"/>
        <v>98446</v>
      </c>
      <c r="K39" s="8">
        <f t="shared" si="14"/>
        <v>98446</v>
      </c>
      <c r="L39" s="8">
        <f t="shared" si="14"/>
        <v>44554</v>
      </c>
      <c r="M39" s="8">
        <f t="shared" si="14"/>
        <v>0</v>
      </c>
      <c r="N39" s="8"/>
    </row>
    <row r="40" spans="1:14" s="7" customFormat="1" ht="31.5" customHeight="1">
      <c r="A40" s="13" t="s">
        <v>21</v>
      </c>
      <c r="B40" s="36" t="s">
        <v>88</v>
      </c>
      <c r="C40" s="47"/>
      <c r="D40" s="13" t="s">
        <v>89</v>
      </c>
      <c r="E40" s="13"/>
      <c r="F40" s="13"/>
      <c r="G40" s="13" t="s">
        <v>90</v>
      </c>
      <c r="H40" s="13">
        <v>409676</v>
      </c>
      <c r="I40" s="13">
        <v>290000</v>
      </c>
      <c r="J40" s="13">
        <v>98446</v>
      </c>
      <c r="K40" s="13">
        <v>98446</v>
      </c>
      <c r="L40" s="13">
        <v>44554</v>
      </c>
      <c r="M40" s="13"/>
      <c r="N40" s="13"/>
    </row>
    <row r="41" spans="1:14" s="7" customFormat="1" ht="31.5" customHeight="1">
      <c r="A41" s="8" t="s">
        <v>11</v>
      </c>
      <c r="B41" s="10" t="s">
        <v>91</v>
      </c>
      <c r="C41" s="45"/>
      <c r="D41" s="8"/>
      <c r="E41" s="8"/>
      <c r="F41" s="8"/>
      <c r="G41" s="8"/>
      <c r="H41" s="8">
        <f>H42</f>
        <v>179986</v>
      </c>
      <c r="I41" s="8">
        <f t="shared" ref="I41:M42" si="15">I42</f>
        <v>179995.5</v>
      </c>
      <c r="J41" s="8">
        <f t="shared" si="15"/>
        <v>120807</v>
      </c>
      <c r="K41" s="8">
        <f t="shared" si="15"/>
        <v>120807</v>
      </c>
      <c r="L41" s="8">
        <f t="shared" si="15"/>
        <v>58622</v>
      </c>
      <c r="M41" s="8">
        <f t="shared" si="15"/>
        <v>0</v>
      </c>
      <c r="N41" s="8"/>
    </row>
    <row r="42" spans="1:14" s="12" customFormat="1" ht="31.5" customHeight="1">
      <c r="A42" s="8" t="s">
        <v>2</v>
      </c>
      <c r="B42" s="10" t="s">
        <v>53</v>
      </c>
      <c r="C42" s="47"/>
      <c r="D42" s="11"/>
      <c r="E42" s="11"/>
      <c r="F42" s="11"/>
      <c r="G42" s="11"/>
      <c r="H42" s="8">
        <f>H43</f>
        <v>179986</v>
      </c>
      <c r="I42" s="8">
        <f t="shared" si="15"/>
        <v>179995.5</v>
      </c>
      <c r="J42" s="8">
        <f t="shared" si="15"/>
        <v>120807</v>
      </c>
      <c r="K42" s="8">
        <f t="shared" si="15"/>
        <v>120807</v>
      </c>
      <c r="L42" s="8">
        <f t="shared" si="15"/>
        <v>58622</v>
      </c>
      <c r="M42" s="8">
        <f t="shared" si="15"/>
        <v>0</v>
      </c>
      <c r="N42" s="8"/>
    </row>
    <row r="43" spans="1:14" s="7" customFormat="1" ht="31.5" customHeight="1">
      <c r="A43" s="8">
        <v>1</v>
      </c>
      <c r="B43" s="10" t="s">
        <v>35</v>
      </c>
      <c r="C43" s="47"/>
      <c r="D43" s="8"/>
      <c r="E43" s="8"/>
      <c r="F43" s="8"/>
      <c r="G43" s="8"/>
      <c r="H43" s="8">
        <f t="shared" ref="H43:M43" si="16">SUM(H44:H44)</f>
        <v>179986</v>
      </c>
      <c r="I43" s="8">
        <f t="shared" si="16"/>
        <v>179995.5</v>
      </c>
      <c r="J43" s="8">
        <f t="shared" si="16"/>
        <v>120807</v>
      </c>
      <c r="K43" s="8">
        <f t="shared" si="16"/>
        <v>120807</v>
      </c>
      <c r="L43" s="8">
        <f t="shared" si="16"/>
        <v>58622</v>
      </c>
      <c r="M43" s="8">
        <f t="shared" si="16"/>
        <v>0</v>
      </c>
      <c r="N43" s="8"/>
    </row>
    <row r="44" spans="1:14" s="9" customFormat="1" ht="31.5" customHeight="1">
      <c r="A44" s="13" t="s">
        <v>21</v>
      </c>
      <c r="B44" s="37" t="s">
        <v>92</v>
      </c>
      <c r="C44" s="47" t="s">
        <v>93</v>
      </c>
      <c r="D44" s="4" t="s">
        <v>94</v>
      </c>
      <c r="E44" s="33" t="s">
        <v>95</v>
      </c>
      <c r="F44" s="24" t="s">
        <v>50</v>
      </c>
      <c r="G44" s="13" t="s">
        <v>96</v>
      </c>
      <c r="H44" s="34">
        <v>179986</v>
      </c>
      <c r="I44" s="34">
        <v>179995.5</v>
      </c>
      <c r="J44" s="13">
        <v>120807</v>
      </c>
      <c r="K44" s="13">
        <v>120807</v>
      </c>
      <c r="L44" s="13">
        <v>58622</v>
      </c>
      <c r="M44" s="13"/>
      <c r="N44" s="13"/>
    </row>
    <row r="45" spans="1:14" s="7" customFormat="1" ht="31.5" customHeight="1">
      <c r="A45" s="8" t="s">
        <v>12</v>
      </c>
      <c r="B45" s="10" t="s">
        <v>97</v>
      </c>
      <c r="C45" s="45"/>
      <c r="D45" s="8"/>
      <c r="E45" s="8"/>
      <c r="F45" s="8"/>
      <c r="G45" s="8"/>
      <c r="H45" s="8">
        <f>H46</f>
        <v>254400</v>
      </c>
      <c r="I45" s="8">
        <f t="shared" ref="I45:M46" si="17">I46</f>
        <v>150714</v>
      </c>
      <c r="J45" s="8">
        <f t="shared" si="17"/>
        <v>139783</v>
      </c>
      <c r="K45" s="8">
        <f t="shared" si="17"/>
        <v>139783</v>
      </c>
      <c r="L45" s="8">
        <f t="shared" si="17"/>
        <v>10217</v>
      </c>
      <c r="M45" s="8">
        <f t="shared" si="17"/>
        <v>0</v>
      </c>
      <c r="N45" s="8"/>
    </row>
    <row r="46" spans="1:14" s="12" customFormat="1" ht="31.5" customHeight="1">
      <c r="A46" s="8" t="s">
        <v>2</v>
      </c>
      <c r="B46" s="10" t="s">
        <v>53</v>
      </c>
      <c r="C46" s="47"/>
      <c r="D46" s="11"/>
      <c r="E46" s="11"/>
      <c r="F46" s="11"/>
      <c r="G46" s="11"/>
      <c r="H46" s="8">
        <f>H47</f>
        <v>254400</v>
      </c>
      <c r="I46" s="8">
        <f t="shared" si="17"/>
        <v>150714</v>
      </c>
      <c r="J46" s="8">
        <f t="shared" si="17"/>
        <v>139783</v>
      </c>
      <c r="K46" s="8">
        <f t="shared" si="17"/>
        <v>139783</v>
      </c>
      <c r="L46" s="8">
        <f t="shared" si="17"/>
        <v>10217</v>
      </c>
      <c r="M46" s="8">
        <f t="shared" si="17"/>
        <v>0</v>
      </c>
      <c r="N46" s="8"/>
    </row>
    <row r="47" spans="1:14" s="7" customFormat="1" ht="31.5" customHeight="1">
      <c r="A47" s="8">
        <v>1</v>
      </c>
      <c r="B47" s="10" t="s">
        <v>35</v>
      </c>
      <c r="C47" s="47"/>
      <c r="D47" s="8"/>
      <c r="E47" s="8"/>
      <c r="F47" s="8"/>
      <c r="G47" s="8"/>
      <c r="H47" s="8">
        <f>SUM(H48:H48)</f>
        <v>254400</v>
      </c>
      <c r="I47" s="8">
        <f t="shared" ref="I47:M47" si="18">SUM(I48:I48)</f>
        <v>150714</v>
      </c>
      <c r="J47" s="8">
        <f t="shared" si="18"/>
        <v>139783</v>
      </c>
      <c r="K47" s="8">
        <f t="shared" si="18"/>
        <v>139783</v>
      </c>
      <c r="L47" s="8">
        <f t="shared" si="18"/>
        <v>10217</v>
      </c>
      <c r="M47" s="8">
        <f t="shared" si="18"/>
        <v>0</v>
      </c>
      <c r="N47" s="8"/>
    </row>
    <row r="48" spans="1:14" s="7" customFormat="1" ht="40.5" customHeight="1">
      <c r="A48" s="13" t="s">
        <v>21</v>
      </c>
      <c r="B48" s="37" t="s">
        <v>98</v>
      </c>
      <c r="C48" s="47" t="s">
        <v>99</v>
      </c>
      <c r="D48" s="4" t="s">
        <v>100</v>
      </c>
      <c r="E48" s="33" t="s">
        <v>101</v>
      </c>
      <c r="F48" s="24" t="s">
        <v>57</v>
      </c>
      <c r="G48" s="13" t="s">
        <v>102</v>
      </c>
      <c r="H48" s="34">
        <v>254400</v>
      </c>
      <c r="I48" s="34">
        <v>150714</v>
      </c>
      <c r="J48" s="13">
        <v>139783</v>
      </c>
      <c r="K48" s="13">
        <v>139783</v>
      </c>
      <c r="L48" s="13">
        <v>10217</v>
      </c>
      <c r="M48" s="13"/>
      <c r="N48" s="13"/>
    </row>
    <row r="49" spans="1:14" s="7" customFormat="1" ht="31.5" customHeight="1">
      <c r="A49" s="8" t="s">
        <v>13</v>
      </c>
      <c r="B49" s="10" t="s">
        <v>103</v>
      </c>
      <c r="C49" s="45"/>
      <c r="D49" s="8"/>
      <c r="E49" s="8"/>
      <c r="F49" s="8"/>
      <c r="G49" s="8"/>
      <c r="H49" s="8">
        <f>H50</f>
        <v>357689</v>
      </c>
      <c r="I49" s="8">
        <f t="shared" ref="I49:M50" si="19">I50</f>
        <v>250000</v>
      </c>
      <c r="J49" s="8">
        <f t="shared" si="19"/>
        <v>286035</v>
      </c>
      <c r="K49" s="8">
        <f t="shared" si="19"/>
        <v>216035</v>
      </c>
      <c r="L49" s="8">
        <f t="shared" si="19"/>
        <v>33965</v>
      </c>
      <c r="M49" s="8">
        <f t="shared" si="19"/>
        <v>0</v>
      </c>
      <c r="N49" s="8"/>
    </row>
    <row r="50" spans="1:14" s="12" customFormat="1" ht="31.5" customHeight="1">
      <c r="A50" s="8" t="s">
        <v>2</v>
      </c>
      <c r="B50" s="10" t="s">
        <v>53</v>
      </c>
      <c r="C50" s="47"/>
      <c r="D50" s="11"/>
      <c r="E50" s="11"/>
      <c r="F50" s="11"/>
      <c r="G50" s="11"/>
      <c r="H50" s="8">
        <f>H51</f>
        <v>357689</v>
      </c>
      <c r="I50" s="8">
        <f t="shared" si="19"/>
        <v>250000</v>
      </c>
      <c r="J50" s="8">
        <f t="shared" si="19"/>
        <v>286035</v>
      </c>
      <c r="K50" s="8">
        <f t="shared" si="19"/>
        <v>216035</v>
      </c>
      <c r="L50" s="8">
        <f t="shared" si="19"/>
        <v>33965</v>
      </c>
      <c r="M50" s="8">
        <f t="shared" si="19"/>
        <v>0</v>
      </c>
      <c r="N50" s="8"/>
    </row>
    <row r="51" spans="1:14" s="7" customFormat="1" ht="31.5" customHeight="1">
      <c r="A51" s="8">
        <v>1</v>
      </c>
      <c r="B51" s="10" t="s">
        <v>35</v>
      </c>
      <c r="C51" s="47"/>
      <c r="D51" s="8"/>
      <c r="E51" s="8"/>
      <c r="F51" s="8"/>
      <c r="G51" s="8"/>
      <c r="H51" s="8">
        <f>SUM(H52:H52)</f>
        <v>357689</v>
      </c>
      <c r="I51" s="8">
        <f t="shared" ref="I51:M51" si="20">SUM(I52:I52)</f>
        <v>250000</v>
      </c>
      <c r="J51" s="8">
        <f t="shared" si="20"/>
        <v>286035</v>
      </c>
      <c r="K51" s="8">
        <f t="shared" si="20"/>
        <v>216035</v>
      </c>
      <c r="L51" s="8">
        <f t="shared" si="20"/>
        <v>33965</v>
      </c>
      <c r="M51" s="8">
        <f t="shared" si="20"/>
        <v>0</v>
      </c>
      <c r="N51" s="8"/>
    </row>
    <row r="52" spans="1:14" s="9" customFormat="1" ht="31.5" customHeight="1">
      <c r="A52" s="13" t="s">
        <v>21</v>
      </c>
      <c r="B52" s="14" t="s">
        <v>104</v>
      </c>
      <c r="C52" s="47" t="s">
        <v>105</v>
      </c>
      <c r="D52" s="13" t="s">
        <v>106</v>
      </c>
      <c r="E52" s="13" t="s">
        <v>107</v>
      </c>
      <c r="F52" s="24" t="s">
        <v>57</v>
      </c>
      <c r="G52" s="13" t="s">
        <v>108</v>
      </c>
      <c r="H52" s="19">
        <v>357689</v>
      </c>
      <c r="I52" s="13">
        <v>250000</v>
      </c>
      <c r="J52" s="13">
        <v>286035</v>
      </c>
      <c r="K52" s="13">
        <v>216035</v>
      </c>
      <c r="L52" s="13">
        <v>33965</v>
      </c>
      <c r="M52" s="13"/>
      <c r="N52" s="13"/>
    </row>
    <row r="53" spans="1:14" s="7" customFormat="1" ht="31.5" customHeight="1">
      <c r="A53" s="8" t="s">
        <v>14</v>
      </c>
      <c r="B53" s="10" t="s">
        <v>109</v>
      </c>
      <c r="C53" s="45"/>
      <c r="D53" s="8"/>
      <c r="E53" s="8"/>
      <c r="F53" s="8"/>
      <c r="G53" s="8"/>
      <c r="H53" s="8">
        <f>H54</f>
        <v>299143.59999999998</v>
      </c>
      <c r="I53" s="8">
        <f t="shared" ref="I53:M54" si="21">I54</f>
        <v>299143.59999999998</v>
      </c>
      <c r="J53" s="8">
        <f t="shared" si="21"/>
        <v>211279.61</v>
      </c>
      <c r="K53" s="8">
        <f t="shared" si="21"/>
        <v>211279.61</v>
      </c>
      <c r="L53" s="8">
        <f t="shared" si="21"/>
        <v>25269.390000000014</v>
      </c>
      <c r="M53" s="8">
        <f t="shared" si="21"/>
        <v>0</v>
      </c>
      <c r="N53" s="8"/>
    </row>
    <row r="54" spans="1:14" s="7" customFormat="1" ht="31.5" customHeight="1">
      <c r="A54" s="8" t="s">
        <v>2</v>
      </c>
      <c r="B54" s="10" t="s">
        <v>42</v>
      </c>
      <c r="C54" s="45"/>
      <c r="D54" s="8"/>
      <c r="E54" s="8"/>
      <c r="F54" s="8"/>
      <c r="G54" s="8"/>
      <c r="H54" s="8">
        <f>H55</f>
        <v>299143.59999999998</v>
      </c>
      <c r="I54" s="8">
        <f t="shared" si="21"/>
        <v>299143.59999999998</v>
      </c>
      <c r="J54" s="8">
        <f t="shared" si="21"/>
        <v>211279.61</v>
      </c>
      <c r="K54" s="8">
        <f t="shared" si="21"/>
        <v>211279.61</v>
      </c>
      <c r="L54" s="8">
        <f t="shared" si="21"/>
        <v>25269.390000000014</v>
      </c>
      <c r="M54" s="8">
        <f t="shared" si="21"/>
        <v>0</v>
      </c>
      <c r="N54" s="8"/>
    </row>
    <row r="55" spans="1:14" s="7" customFormat="1" ht="31.5" customHeight="1">
      <c r="A55" s="8">
        <v>1</v>
      </c>
      <c r="B55" s="10" t="s">
        <v>65</v>
      </c>
      <c r="C55" s="45"/>
      <c r="D55" s="8"/>
      <c r="E55" s="8"/>
      <c r="F55" s="8"/>
      <c r="G55" s="8"/>
      <c r="H55" s="8">
        <f>SUM(H56:H56)</f>
        <v>299143.59999999998</v>
      </c>
      <c r="I55" s="8">
        <f t="shared" ref="I55:M55" si="22">SUM(I56:I56)</f>
        <v>299143.59999999998</v>
      </c>
      <c r="J55" s="8">
        <f t="shared" si="22"/>
        <v>211279.61</v>
      </c>
      <c r="K55" s="8">
        <f t="shared" si="22"/>
        <v>211279.61</v>
      </c>
      <c r="L55" s="8">
        <f t="shared" si="22"/>
        <v>25269.390000000014</v>
      </c>
      <c r="M55" s="8">
        <f t="shared" si="22"/>
        <v>0</v>
      </c>
      <c r="N55" s="8"/>
    </row>
    <row r="56" spans="1:14" s="7" customFormat="1" ht="42.75" customHeight="1">
      <c r="A56" s="13" t="s">
        <v>21</v>
      </c>
      <c r="B56" s="32" t="s">
        <v>110</v>
      </c>
      <c r="C56" s="47" t="s">
        <v>111</v>
      </c>
      <c r="D56" s="13" t="s">
        <v>112</v>
      </c>
      <c r="E56" s="13" t="s">
        <v>113</v>
      </c>
      <c r="F56" s="15" t="s">
        <v>114</v>
      </c>
      <c r="G56" s="19" t="s">
        <v>115</v>
      </c>
      <c r="H56" s="19">
        <v>299143.59999999998</v>
      </c>
      <c r="I56" s="19">
        <v>299143.59999999998</v>
      </c>
      <c r="J56" s="13">
        <v>211279.61</v>
      </c>
      <c r="K56" s="13">
        <v>211279.61</v>
      </c>
      <c r="L56" s="13">
        <v>25269.390000000014</v>
      </c>
      <c r="M56" s="13"/>
      <c r="N56" s="13"/>
    </row>
    <row r="57" spans="1:14" s="7" customFormat="1" ht="31.5" customHeight="1">
      <c r="A57" s="8" t="s">
        <v>15</v>
      </c>
      <c r="B57" s="10" t="s">
        <v>116</v>
      </c>
      <c r="C57" s="45"/>
      <c r="D57" s="8"/>
      <c r="E57" s="8"/>
      <c r="F57" s="8"/>
      <c r="G57" s="8"/>
      <c r="H57" s="8">
        <f>H58</f>
        <v>365436</v>
      </c>
      <c r="I57" s="8">
        <f t="shared" ref="I57:M58" si="23">I58</f>
        <v>250000</v>
      </c>
      <c r="J57" s="8">
        <f t="shared" si="23"/>
        <v>218232.3</v>
      </c>
      <c r="K57" s="8">
        <f t="shared" si="23"/>
        <v>183343.3</v>
      </c>
      <c r="L57" s="8">
        <f t="shared" si="23"/>
        <v>36656.700000000012</v>
      </c>
      <c r="M57" s="8">
        <f t="shared" si="23"/>
        <v>0</v>
      </c>
      <c r="N57" s="8"/>
    </row>
    <row r="58" spans="1:14" s="12" customFormat="1" ht="31.5" customHeight="1">
      <c r="A58" s="8" t="s">
        <v>2</v>
      </c>
      <c r="B58" s="10" t="s">
        <v>53</v>
      </c>
      <c r="C58" s="47"/>
      <c r="D58" s="11"/>
      <c r="E58" s="11"/>
      <c r="F58" s="11"/>
      <c r="G58" s="11"/>
      <c r="H58" s="8">
        <f>H59</f>
        <v>365436</v>
      </c>
      <c r="I58" s="8">
        <f t="shared" si="23"/>
        <v>250000</v>
      </c>
      <c r="J58" s="8">
        <f t="shared" si="23"/>
        <v>218232.3</v>
      </c>
      <c r="K58" s="8">
        <f t="shared" si="23"/>
        <v>183343.3</v>
      </c>
      <c r="L58" s="8">
        <f t="shared" si="23"/>
        <v>36656.700000000012</v>
      </c>
      <c r="M58" s="8">
        <f t="shared" si="23"/>
        <v>0</v>
      </c>
      <c r="N58" s="8"/>
    </row>
    <row r="59" spans="1:14" s="7" customFormat="1" ht="31.5" customHeight="1">
      <c r="A59" s="8">
        <v>1</v>
      </c>
      <c r="B59" s="10" t="s">
        <v>35</v>
      </c>
      <c r="C59" s="47"/>
      <c r="D59" s="8"/>
      <c r="E59" s="8"/>
      <c r="F59" s="8"/>
      <c r="G59" s="8"/>
      <c r="H59" s="8">
        <f>SUM(H60:H60)</f>
        <v>365436</v>
      </c>
      <c r="I59" s="8">
        <f t="shared" ref="I59:M59" si="24">SUM(I60:I60)</f>
        <v>250000</v>
      </c>
      <c r="J59" s="8">
        <f t="shared" si="24"/>
        <v>218232.3</v>
      </c>
      <c r="K59" s="8">
        <f t="shared" si="24"/>
        <v>183343.3</v>
      </c>
      <c r="L59" s="8">
        <f t="shared" si="24"/>
        <v>36656.700000000012</v>
      </c>
      <c r="M59" s="8">
        <f t="shared" si="24"/>
        <v>0</v>
      </c>
      <c r="N59" s="8"/>
    </row>
    <row r="60" spans="1:14" s="38" customFormat="1" ht="31.5" customHeight="1">
      <c r="A60" s="13" t="s">
        <v>21</v>
      </c>
      <c r="B60" s="26" t="s">
        <v>117</v>
      </c>
      <c r="C60" s="47">
        <v>7926159</v>
      </c>
      <c r="D60" s="4" t="s">
        <v>118</v>
      </c>
      <c r="E60" s="4" t="s">
        <v>119</v>
      </c>
      <c r="F60" s="24" t="s">
        <v>57</v>
      </c>
      <c r="G60" s="13" t="s">
        <v>120</v>
      </c>
      <c r="H60" s="4">
        <v>365436</v>
      </c>
      <c r="I60" s="4">
        <v>250000</v>
      </c>
      <c r="J60" s="13">
        <v>218232.3</v>
      </c>
      <c r="K60" s="13">
        <v>183343.3</v>
      </c>
      <c r="L60" s="13">
        <v>36656.700000000012</v>
      </c>
      <c r="M60" s="13"/>
      <c r="N60" s="13"/>
    </row>
    <row r="61" spans="1:14" s="7" customFormat="1" ht="31.5" customHeight="1">
      <c r="A61" s="8" t="s">
        <v>16</v>
      </c>
      <c r="B61" s="10" t="s">
        <v>121</v>
      </c>
      <c r="C61" s="45"/>
      <c r="D61" s="8"/>
      <c r="E61" s="8"/>
      <c r="F61" s="8"/>
      <c r="G61" s="8"/>
      <c r="H61" s="8">
        <f>H62</f>
        <v>99993.670639000004</v>
      </c>
      <c r="I61" s="8">
        <f t="shared" ref="I61:M62" si="25">I62</f>
        <v>100000</v>
      </c>
      <c r="J61" s="8">
        <f t="shared" si="25"/>
        <v>77971.820000000007</v>
      </c>
      <c r="K61" s="8">
        <f t="shared" si="25"/>
        <v>77971.820000000007</v>
      </c>
      <c r="L61" s="8">
        <f t="shared" si="25"/>
        <v>22028.18</v>
      </c>
      <c r="M61" s="8">
        <f t="shared" si="25"/>
        <v>0</v>
      </c>
      <c r="N61" s="8"/>
    </row>
    <row r="62" spans="1:14" s="12" customFormat="1" ht="31.5" customHeight="1">
      <c r="A62" s="8" t="s">
        <v>2</v>
      </c>
      <c r="B62" s="10" t="s">
        <v>53</v>
      </c>
      <c r="C62" s="47"/>
      <c r="D62" s="11"/>
      <c r="E62" s="11"/>
      <c r="F62" s="11"/>
      <c r="G62" s="11"/>
      <c r="H62" s="8">
        <f>H63</f>
        <v>99993.670639000004</v>
      </c>
      <c r="I62" s="8">
        <f t="shared" si="25"/>
        <v>100000</v>
      </c>
      <c r="J62" s="8">
        <f t="shared" si="25"/>
        <v>77971.820000000007</v>
      </c>
      <c r="K62" s="8">
        <f t="shared" si="25"/>
        <v>77971.820000000007</v>
      </c>
      <c r="L62" s="8">
        <f t="shared" si="25"/>
        <v>22028.18</v>
      </c>
      <c r="M62" s="8">
        <f t="shared" si="25"/>
        <v>0</v>
      </c>
      <c r="N62" s="8"/>
    </row>
    <row r="63" spans="1:14" s="7" customFormat="1" ht="31.5" customHeight="1">
      <c r="A63" s="8">
        <v>1</v>
      </c>
      <c r="B63" s="10" t="s">
        <v>35</v>
      </c>
      <c r="C63" s="47"/>
      <c r="D63" s="8"/>
      <c r="E63" s="8"/>
      <c r="F63" s="8"/>
      <c r="G63" s="8"/>
      <c r="H63" s="8">
        <f>SUM(H64:H64)</f>
        <v>99993.670639000004</v>
      </c>
      <c r="I63" s="8">
        <f t="shared" ref="I63:M63" si="26">SUM(I64:I64)</f>
        <v>100000</v>
      </c>
      <c r="J63" s="8">
        <f t="shared" si="26"/>
        <v>77971.820000000007</v>
      </c>
      <c r="K63" s="8">
        <f t="shared" si="26"/>
        <v>77971.820000000007</v>
      </c>
      <c r="L63" s="8">
        <f t="shared" si="26"/>
        <v>22028.18</v>
      </c>
      <c r="M63" s="8">
        <f t="shared" si="26"/>
        <v>0</v>
      </c>
      <c r="N63" s="8"/>
    </row>
    <row r="64" spans="1:14" s="7" customFormat="1" ht="42" customHeight="1">
      <c r="A64" s="13" t="s">
        <v>21</v>
      </c>
      <c r="B64" s="39" t="s">
        <v>122</v>
      </c>
      <c r="C64" s="47" t="s">
        <v>123</v>
      </c>
      <c r="D64" s="13" t="s">
        <v>124</v>
      </c>
      <c r="E64" s="13" t="s">
        <v>125</v>
      </c>
      <c r="F64" s="13" t="s">
        <v>50</v>
      </c>
      <c r="G64" s="13" t="s">
        <v>126</v>
      </c>
      <c r="H64" s="25">
        <v>99993.670639000004</v>
      </c>
      <c r="I64" s="13">
        <v>100000</v>
      </c>
      <c r="J64" s="13">
        <v>77971.820000000007</v>
      </c>
      <c r="K64" s="13">
        <v>77971.820000000007</v>
      </c>
      <c r="L64" s="13">
        <v>22028.18</v>
      </c>
      <c r="M64" s="13"/>
      <c r="N64" s="13"/>
    </row>
  </sheetData>
  <mergeCells count="23">
    <mergeCell ref="K1:N1"/>
    <mergeCell ref="A4:N4"/>
    <mergeCell ref="I7:I8"/>
    <mergeCell ref="J7:J8"/>
    <mergeCell ref="K7:K8"/>
    <mergeCell ref="L7:L8"/>
    <mergeCell ref="A1:D1"/>
    <mergeCell ref="A2:N2"/>
    <mergeCell ref="L5:N5"/>
    <mergeCell ref="A6:A8"/>
    <mergeCell ref="B6:B8"/>
    <mergeCell ref="C6:C8"/>
    <mergeCell ref="D6:D8"/>
    <mergeCell ref="E6:E8"/>
    <mergeCell ref="F6:F8"/>
    <mergeCell ref="G6:I6"/>
    <mergeCell ref="A3:N3"/>
    <mergeCell ref="M7:M8"/>
    <mergeCell ref="J6:K6"/>
    <mergeCell ref="L6:M6"/>
    <mergeCell ref="N6:N8"/>
    <mergeCell ref="G7:G8"/>
    <mergeCell ref="H7:H8"/>
  </mergeCells>
  <conditionalFormatting sqref="B31">
    <cfRule type="duplicateValues" dxfId="5" priority="4"/>
  </conditionalFormatting>
  <conditionalFormatting sqref="B44">
    <cfRule type="duplicateValues" dxfId="4" priority="1"/>
  </conditionalFormatting>
  <conditionalFormatting sqref="B44">
    <cfRule type="duplicateValues" dxfId="3" priority="2"/>
  </conditionalFormatting>
  <conditionalFormatting sqref="B44">
    <cfRule type="duplicateValues" dxfId="2" priority="3"/>
  </conditionalFormatting>
  <conditionalFormatting sqref="B23:B27">
    <cfRule type="duplicateValues" dxfId="1" priority="5"/>
  </conditionalFormatting>
  <conditionalFormatting sqref="B48:B49 B52:B57 B60:B64">
    <cfRule type="duplicateValues" dxfId="0" priority="6"/>
  </conditionalFormatting>
  <printOptions horizontalCentered="1"/>
  <pageMargins left="0.35433070866141736" right="0.19685039370078741" top="0.47244094488188981" bottom="0.55118110236220474" header="0.19685039370078741" footer="0.47244094488188981"/>
  <pageSetup paperSize="9" scale="80"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58a</vt:lpstr>
      <vt:lpstr>'58a'!Print_Titles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2023-12-31T03:14:55Z</cp:lastPrinted>
  <dcterms:created xsi:type="dcterms:W3CDTF">2023-12-22T01:23:22Z</dcterms:created>
  <dcterms:modified xsi:type="dcterms:W3CDTF">2024-01-15T03:24:15Z</dcterms:modified>
</cp:coreProperties>
</file>